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OMMITTEES\Webmasters\dep\air\ozone\data\archive\"/>
    </mc:Choice>
  </mc:AlternateContent>
  <xr:revisionPtr revIDLastSave="0" documentId="8_{8352E7E3-2216-4DB9-B88B-7C94C14C17EC}" xr6:coauthVersionLast="47" xr6:coauthVersionMax="47" xr10:uidLastSave="{00000000-0000-0000-0000-000000000000}"/>
  <bookViews>
    <workbookView xWindow="-28920" yWindow="-60" windowWidth="29040" windowHeight="15720" tabRatio="867" firstSheet="2" activeTab="20" xr2:uid="{B3FE4C51-3C28-4BE6-97A1-1EB78D8A56C5}"/>
  </bookViews>
  <sheets>
    <sheet name="2005" sheetId="1" r:id="rId1"/>
    <sheet name="2006" sheetId="2" r:id="rId2"/>
    <sheet name="2007" sheetId="3" r:id="rId3"/>
    <sheet name="2008" sheetId="4" r:id="rId4"/>
    <sheet name="2009" sheetId="5" r:id="rId5"/>
    <sheet name="2010" sheetId="7" r:id="rId6"/>
    <sheet name="2011" sheetId="8" r:id="rId7"/>
    <sheet name="2012" sheetId="9" r:id="rId8"/>
    <sheet name="2013" sheetId="10" r:id="rId9"/>
    <sheet name="2014" sheetId="11" r:id="rId10"/>
    <sheet name="2015" sheetId="12" r:id="rId11"/>
    <sheet name="2016" sheetId="13" r:id="rId12"/>
    <sheet name="2017" sheetId="14" r:id="rId13"/>
    <sheet name="2018" sheetId="16" r:id="rId14"/>
    <sheet name="2019" sheetId="17" r:id="rId15"/>
    <sheet name="2020" sheetId="18" r:id="rId16"/>
    <sheet name="2021" sheetId="19" r:id="rId17"/>
    <sheet name="2022" sheetId="20" r:id="rId18"/>
    <sheet name="2023" sheetId="21" r:id="rId19"/>
    <sheet name="2024" sheetId="22" r:id="rId20"/>
    <sheet name="2025" sheetId="23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 a="1"/>
  <c r="M6" i="1"/>
  <c r="M6" i="3" a="1"/>
  <c r="M6" i="3" s="1"/>
  <c r="M6" i="4" a="1"/>
  <c r="M6" i="4"/>
  <c r="M6" i="5" a="1"/>
  <c r="M6" i="5" s="1"/>
  <c r="M6" i="7" a="1"/>
  <c r="M6" i="7" s="1"/>
  <c r="M5" i="11" a="1"/>
  <c r="M5" i="11" s="1"/>
  <c r="M6" i="17" a="1"/>
  <c r="M6" i="17" s="1"/>
  <c r="M6" i="19" a="1"/>
  <c r="M6" i="19" s="1"/>
  <c r="M6" i="21" a="1"/>
  <c r="M6" i="21" s="1"/>
  <c r="M7" i="23" a="1"/>
  <c r="M7" i="23" s="1"/>
  <c r="M7" i="1" a="1"/>
  <c r="M7" i="1" s="1"/>
  <c r="M11" i="7" a="1"/>
  <c r="M11" i="7" s="1"/>
  <c r="M7" i="7" a="1"/>
  <c r="M7" i="7" s="1"/>
  <c r="M8" i="7" a="1"/>
  <c r="M8" i="7" s="1"/>
  <c r="M10" i="7" a="1"/>
  <c r="M10" i="7" s="1"/>
  <c r="M9" i="7" a="1"/>
  <c r="M9" i="7" s="1"/>
  <c r="M5" i="21" a="1"/>
  <c r="M5" i="21" s="1"/>
  <c r="M9" i="21" a="1"/>
  <c r="M9" i="21" s="1"/>
  <c r="M8" i="21" a="1"/>
  <c r="M8" i="21" s="1"/>
  <c r="M10" i="21" a="1"/>
  <c r="M10" i="21" s="1"/>
  <c r="M11" i="21" a="1"/>
  <c r="M11" i="21" s="1"/>
  <c r="M12" i="21" a="1"/>
  <c r="M12" i="21" s="1"/>
  <c r="M6" i="23" a="1"/>
  <c r="M6" i="23" s="1"/>
  <c r="M8" i="23" a="1"/>
  <c r="M8" i="23" s="1"/>
  <c r="M9" i="23" a="1"/>
  <c r="M9" i="23" s="1"/>
  <c r="M10" i="23" a="1"/>
  <c r="M10" i="23" s="1"/>
  <c r="M11" i="23" a="1"/>
  <c r="M11" i="23" s="1"/>
  <c r="M12" i="23" a="1"/>
  <c r="M12" i="23" s="1"/>
  <c r="M13" i="23" a="1"/>
  <c r="M13" i="23" s="1"/>
  <c r="M16" i="23" a="1"/>
  <c r="M16" i="23" s="1"/>
  <c r="M14" i="23" a="1"/>
  <c r="M14" i="23" s="1"/>
  <c r="M15" i="23" a="1"/>
  <c r="M15" i="23" s="1"/>
  <c r="M17" i="23" a="1"/>
  <c r="M17" i="23" s="1"/>
  <c r="M20" i="23" a="1"/>
  <c r="M20" i="23" s="1"/>
  <c r="M18" i="23" a="1"/>
  <c r="M18" i="23" s="1"/>
  <c r="M19" i="23" a="1"/>
  <c r="M19" i="23" s="1"/>
  <c r="M21" i="23" a="1"/>
  <c r="M21" i="23" s="1"/>
  <c r="M22" i="23" a="1"/>
  <c r="M22" i="23" s="1"/>
  <c r="M23" i="23" a="1"/>
  <c r="M23" i="23" s="1"/>
  <c r="M5" i="1" a="1"/>
  <c r="M5" i="1" s="1"/>
  <c r="M5" i="3" a="1"/>
  <c r="M5" i="3" s="1"/>
  <c r="M5" i="4" a="1"/>
  <c r="M5" i="4" s="1"/>
  <c r="M5" i="5" a="1"/>
  <c r="M5" i="5" s="1"/>
  <c r="M5" i="7" a="1"/>
  <c r="M5" i="7" s="1"/>
  <c r="M5" i="13" a="1"/>
  <c r="M5" i="13" s="1"/>
  <c r="M5" i="14" a="1"/>
  <c r="M5" i="14" s="1"/>
  <c r="M5" i="16" a="1"/>
  <c r="M5" i="16" s="1"/>
  <c r="M5" i="17" a="1"/>
  <c r="M5" i="17" s="1"/>
  <c r="M5" i="18" a="1"/>
  <c r="M5" i="18" s="1"/>
  <c r="M5" i="19" a="1"/>
  <c r="M5" i="19" s="1"/>
  <c r="M7" i="21" a="1"/>
  <c r="M7" i="21" s="1"/>
  <c r="M5" i="23" a="1"/>
  <c r="M5" i="23" s="1"/>
  <c r="D6" i="1" a="1"/>
  <c r="D6" i="1"/>
  <c r="D6" i="2" a="1"/>
  <c r="D6" i="2"/>
  <c r="D6" i="3" a="1"/>
  <c r="D6" i="3" s="1"/>
  <c r="D6" i="4" a="1"/>
  <c r="D6" i="4"/>
  <c r="D6" i="5" a="1"/>
  <c r="D6" i="5"/>
  <c r="D6" i="7" a="1"/>
  <c r="D6" i="7"/>
  <c r="D6" i="8" a="1"/>
  <c r="D6" i="8"/>
  <c r="D6" i="9" a="1"/>
  <c r="D6" i="9"/>
  <c r="D6" i="10" a="1"/>
  <c r="D6" i="10"/>
  <c r="D6" i="11" a="1"/>
  <c r="D6" i="11" s="1"/>
  <c r="D6" i="12" a="1"/>
  <c r="D6" i="12"/>
  <c r="D6" i="13" a="1"/>
  <c r="D6" i="13"/>
  <c r="D6" i="14" a="1"/>
  <c r="D6" i="14"/>
  <c r="D6" i="16" a="1"/>
  <c r="D6" i="16"/>
  <c r="D6" i="17" a="1"/>
  <c r="D6" i="17"/>
  <c r="D6" i="19" a="1"/>
  <c r="D6" i="19"/>
  <c r="D6" i="20" a="1"/>
  <c r="D6" i="20"/>
  <c r="D6" i="22" a="1"/>
  <c r="D6" i="22"/>
  <c r="D6" i="23" a="1"/>
  <c r="D6" i="23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20" i="1" a="1"/>
  <c r="D20" i="1"/>
  <c r="D21" i="1" a="1"/>
  <c r="D21" i="1"/>
  <c r="D22" i="1" a="1"/>
  <c r="D22" i="1"/>
  <c r="D23" i="1" a="1"/>
  <c r="D23" i="1"/>
  <c r="D24" i="1" a="1"/>
  <c r="D24" i="1"/>
  <c r="D25" i="1" a="1"/>
  <c r="D25" i="1"/>
  <c r="D26" i="1" a="1"/>
  <c r="D26" i="1"/>
  <c r="D27" i="1" a="1"/>
  <c r="D27" i="1"/>
  <c r="D28" i="1" a="1"/>
  <c r="D28" i="1"/>
  <c r="D29" i="1" a="1"/>
  <c r="D29" i="1"/>
  <c r="D30" i="1" a="1"/>
  <c r="D30" i="1"/>
  <c r="D31" i="1" a="1"/>
  <c r="D31" i="1"/>
  <c r="D32" i="1" a="1"/>
  <c r="D32" i="1"/>
  <c r="D33" i="1" a="1"/>
  <c r="D33" i="1"/>
  <c r="D34" i="1" a="1"/>
  <c r="D34" i="1"/>
  <c r="D35" i="1" a="1"/>
  <c r="D35" i="1"/>
  <c r="D36" i="1" a="1"/>
  <c r="D36" i="1"/>
  <c r="D37" i="1" a="1"/>
  <c r="D37" i="1"/>
  <c r="D38" i="1" a="1"/>
  <c r="D38" i="1"/>
  <c r="D39" i="1" a="1"/>
  <c r="D39" i="1"/>
  <c r="D40" i="1" a="1"/>
  <c r="D40" i="1"/>
  <c r="D41" i="1" a="1"/>
  <c r="D41" i="1"/>
  <c r="D42" i="1" a="1"/>
  <c r="D42" i="1"/>
  <c r="D43" i="1" a="1"/>
  <c r="D43" i="1"/>
  <c r="D44" i="1" a="1"/>
  <c r="D44" i="1"/>
  <c r="D45" i="1" a="1"/>
  <c r="D45" i="1"/>
  <c r="D46" i="1" a="1"/>
  <c r="D46" i="1"/>
  <c r="D47" i="1" a="1"/>
  <c r="D47" i="1"/>
  <c r="D48" i="1" a="1"/>
  <c r="D48" i="1"/>
  <c r="D49" i="1" a="1"/>
  <c r="D49" i="1"/>
  <c r="D50" i="1" a="1"/>
  <c r="D50" i="1"/>
  <c r="D51" i="1" a="1"/>
  <c r="D51" i="1"/>
  <c r="D52" i="1" a="1"/>
  <c r="D52" i="1"/>
  <c r="D53" i="1" a="1"/>
  <c r="D53" i="1"/>
  <c r="D54" i="1" a="1"/>
  <c r="D54" i="1"/>
  <c r="D55" i="1" a="1"/>
  <c r="D55" i="1"/>
  <c r="D56" i="1" a="1"/>
  <c r="D56" i="1"/>
  <c r="D57" i="1" a="1"/>
  <c r="D57" i="1"/>
  <c r="D58" i="1" a="1"/>
  <c r="D58" i="1"/>
  <c r="D59" i="1" a="1"/>
  <c r="D59" i="1"/>
  <c r="D60" i="1" a="1"/>
  <c r="D60" i="1"/>
  <c r="D61" i="1" a="1"/>
  <c r="D61" i="1"/>
  <c r="D62" i="1" a="1"/>
  <c r="D62" i="1"/>
  <c r="D63" i="1" a="1"/>
  <c r="D63" i="1"/>
  <c r="D64" i="1" a="1"/>
  <c r="D64" i="1"/>
  <c r="D65" i="1" a="1"/>
  <c r="D65" i="1"/>
  <c r="D66" i="1" a="1"/>
  <c r="D66" i="1"/>
  <c r="D67" i="1" a="1"/>
  <c r="D67" i="1"/>
  <c r="D68" i="1" a="1"/>
  <c r="D68" i="1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17" i="2" a="1"/>
  <c r="D17" i="2"/>
  <c r="D18" i="2" a="1"/>
  <c r="D18" i="2"/>
  <c r="D19" i="2" a="1"/>
  <c r="D19" i="2"/>
  <c r="D20" i="2" a="1"/>
  <c r="D20" i="2"/>
  <c r="D21" i="2" a="1"/>
  <c r="D21" i="2"/>
  <c r="D22" i="2" a="1"/>
  <c r="D22" i="2"/>
  <c r="D23" i="2" a="1"/>
  <c r="D23" i="2"/>
  <c r="D24" i="2" a="1"/>
  <c r="D24" i="2"/>
  <c r="D25" i="2" a="1"/>
  <c r="D25" i="2"/>
  <c r="D26" i="2" a="1"/>
  <c r="D26" i="2"/>
  <c r="D27" i="2" a="1"/>
  <c r="D27" i="2"/>
  <c r="D28" i="2" a="1"/>
  <c r="D28" i="2"/>
  <c r="D29" i="2" a="1"/>
  <c r="D29" i="2"/>
  <c r="D30" i="2" a="1"/>
  <c r="D30" i="2"/>
  <c r="D31" i="2" a="1"/>
  <c r="D31" i="2"/>
  <c r="D32" i="2" a="1"/>
  <c r="D32" i="2"/>
  <c r="D33" i="2" a="1"/>
  <c r="D33" i="2"/>
  <c r="D34" i="2" a="1"/>
  <c r="D34" i="2"/>
  <c r="D35" i="2" a="1"/>
  <c r="D35" i="2"/>
  <c r="D36" i="2" a="1"/>
  <c r="D36" i="2"/>
  <c r="D37" i="2" a="1"/>
  <c r="D37" i="2"/>
  <c r="D38" i="2" a="1"/>
  <c r="D38" i="2"/>
  <c r="D39" i="2" a="1"/>
  <c r="D39" i="2"/>
  <c r="D40" i="2" a="1"/>
  <c r="D40" i="2"/>
  <c r="D41" i="2" a="1"/>
  <c r="D41" i="2"/>
  <c r="D42" i="2" a="1"/>
  <c r="D42" i="2"/>
  <c r="D43" i="2" a="1"/>
  <c r="D43" i="2"/>
  <c r="D7" i="3" a="1"/>
  <c r="D7" i="3" s="1"/>
  <c r="D8" i="3" a="1"/>
  <c r="D8" i="3" s="1"/>
  <c r="D9" i="3" a="1"/>
  <c r="D9" i="3"/>
  <c r="D10" i="3" a="1"/>
  <c r="D10" i="3" s="1"/>
  <c r="D11" i="3" a="1"/>
  <c r="D11" i="3" s="1"/>
  <c r="D12" i="3" a="1"/>
  <c r="D12" i="3" s="1"/>
  <c r="D13" i="3" a="1"/>
  <c r="D13" i="3" s="1"/>
  <c r="D14" i="3" a="1"/>
  <c r="D14" i="3" s="1"/>
  <c r="D15" i="3" a="1"/>
  <c r="D15" i="3"/>
  <c r="D16" i="3" a="1"/>
  <c r="D16" i="3" s="1"/>
  <c r="D17" i="3" a="1"/>
  <c r="D17" i="3"/>
  <c r="D18" i="3" a="1"/>
  <c r="D18" i="3" s="1"/>
  <c r="D19" i="3" a="1"/>
  <c r="D19" i="3" s="1"/>
  <c r="D20" i="3" a="1"/>
  <c r="D20" i="3" s="1"/>
  <c r="D21" i="3" a="1"/>
  <c r="D21" i="3"/>
  <c r="D22" i="3" a="1"/>
  <c r="D22" i="3" s="1"/>
  <c r="D23" i="3" a="1"/>
  <c r="D23" i="3"/>
  <c r="D24" i="3" a="1"/>
  <c r="D24" i="3" s="1"/>
  <c r="D25" i="3" a="1"/>
  <c r="D25" i="3" s="1"/>
  <c r="D26" i="3" a="1"/>
  <c r="D26" i="3" s="1"/>
  <c r="D27" i="3" a="1"/>
  <c r="D27" i="3"/>
  <c r="D28" i="3" a="1"/>
  <c r="D28" i="3" s="1"/>
  <c r="D29" i="3" a="1"/>
  <c r="D29" i="3"/>
  <c r="D30" i="3" a="1"/>
  <c r="D30" i="3" s="1"/>
  <c r="D31" i="3" a="1"/>
  <c r="D31" i="3" s="1"/>
  <c r="D32" i="3" a="1"/>
  <c r="D32" i="3" s="1"/>
  <c r="D33" i="3" a="1"/>
  <c r="D33" i="3"/>
  <c r="D34" i="3" a="1"/>
  <c r="D34" i="3" s="1"/>
  <c r="D35" i="3" a="1"/>
  <c r="D35" i="3"/>
  <c r="D36" i="3" a="1"/>
  <c r="D36" i="3" s="1"/>
  <c r="D37" i="3" a="1"/>
  <c r="D37" i="3" s="1"/>
  <c r="D38" i="3" a="1"/>
  <c r="D38" i="3" s="1"/>
  <c r="D39" i="3" a="1"/>
  <c r="D39" i="3"/>
  <c r="D40" i="3" a="1"/>
  <c r="D40" i="3" s="1"/>
  <c r="D41" i="3" a="1"/>
  <c r="D41" i="3"/>
  <c r="D42" i="3" a="1"/>
  <c r="D42" i="3" s="1"/>
  <c r="D43" i="3" a="1"/>
  <c r="D43" i="3" s="1"/>
  <c r="D44" i="3" a="1"/>
  <c r="D44" i="3" s="1"/>
  <c r="D45" i="3" a="1"/>
  <c r="D45" i="3"/>
  <c r="D46" i="3" a="1"/>
  <c r="D46" i="3" s="1"/>
  <c r="D47" i="3" a="1"/>
  <c r="D47" i="3"/>
  <c r="D48" i="3" a="1"/>
  <c r="D48" i="3" s="1"/>
  <c r="D49" i="3" a="1"/>
  <c r="D49" i="3" s="1"/>
  <c r="D50" i="3" a="1"/>
  <c r="D50" i="3" s="1"/>
  <c r="D51" i="3" a="1"/>
  <c r="D51" i="3"/>
  <c r="D52" i="3" a="1"/>
  <c r="D52" i="3" s="1"/>
  <c r="D53" i="3" a="1"/>
  <c r="D53" i="3"/>
  <c r="D54" i="3" a="1"/>
  <c r="D54" i="3" s="1"/>
  <c r="D55" i="3" a="1"/>
  <c r="D55" i="3" s="1"/>
  <c r="D56" i="3" a="1"/>
  <c r="D56" i="3" s="1"/>
  <c r="D57" i="3" a="1"/>
  <c r="D57" i="3"/>
  <c r="D58" i="3" a="1"/>
  <c r="D58" i="3" s="1"/>
  <c r="D59" i="3" a="1"/>
  <c r="D59" i="3"/>
  <c r="D60" i="3" a="1"/>
  <c r="D60" i="3" s="1"/>
  <c r="D61" i="3" a="1"/>
  <c r="D61" i="3" s="1"/>
  <c r="D62" i="3" a="1"/>
  <c r="D62" i="3" s="1"/>
  <c r="D63" i="3" a="1"/>
  <c r="D63" i="3"/>
  <c r="D64" i="3" a="1"/>
  <c r="D64" i="3" s="1"/>
  <c r="D65" i="3" a="1"/>
  <c r="D65" i="3"/>
  <c r="D66" i="3" a="1"/>
  <c r="D66" i="3" s="1"/>
  <c r="D67" i="3" a="1"/>
  <c r="D67" i="3" s="1"/>
  <c r="D68" i="3" a="1"/>
  <c r="D68" i="3" s="1"/>
  <c r="D69" i="3" a="1"/>
  <c r="D69" i="3"/>
  <c r="D70" i="3" a="1"/>
  <c r="D70" i="3" s="1"/>
  <c r="D71" i="3" a="1"/>
  <c r="D71" i="3"/>
  <c r="D72" i="3" a="1"/>
  <c r="D72" i="3" s="1"/>
  <c r="D73" i="3" a="1"/>
  <c r="D73" i="3" s="1"/>
  <c r="D74" i="3" a="1"/>
  <c r="D74" i="3" s="1"/>
  <c r="D75" i="3" a="1"/>
  <c r="D75" i="3"/>
  <c r="D76" i="3" a="1"/>
  <c r="D76" i="3" s="1"/>
  <c r="D77" i="3" a="1"/>
  <c r="D77" i="3"/>
  <c r="D78" i="3" a="1"/>
  <c r="D78" i="3" s="1"/>
  <c r="D79" i="3" a="1"/>
  <c r="D79" i="3" s="1"/>
  <c r="D80" i="3" a="1"/>
  <c r="D80" i="3" s="1"/>
  <c r="D81" i="3" a="1"/>
  <c r="D81" i="3"/>
  <c r="D82" i="3" a="1"/>
  <c r="D82" i="3" s="1"/>
  <c r="D83" i="3" a="1"/>
  <c r="D83" i="3"/>
  <c r="D84" i="3" a="1"/>
  <c r="D84" i="3" s="1"/>
  <c r="D85" i="3" a="1"/>
  <c r="D85" i="3" s="1"/>
  <c r="D86" i="3" a="1"/>
  <c r="D86" i="3" s="1"/>
  <c r="D87" i="3" a="1"/>
  <c r="D87" i="3"/>
  <c r="D88" i="3" a="1"/>
  <c r="D88" i="3" s="1"/>
  <c r="D89" i="3" a="1"/>
  <c r="D89" i="3"/>
  <c r="D90" i="3" a="1"/>
  <c r="D90" i="3" s="1"/>
  <c r="D91" i="3" a="1"/>
  <c r="D91" i="3" s="1"/>
  <c r="D92" i="3" a="1"/>
  <c r="D92" i="3" s="1"/>
  <c r="D93" i="3" a="1"/>
  <c r="D93" i="3"/>
  <c r="D94" i="3" a="1"/>
  <c r="D94" i="3" s="1"/>
  <c r="D95" i="3" a="1"/>
  <c r="D95" i="3"/>
  <c r="D96" i="3" a="1"/>
  <c r="D96" i="3" s="1"/>
  <c r="D97" i="3" a="1"/>
  <c r="D97" i="3" s="1"/>
  <c r="D98" i="3" a="1"/>
  <c r="D98" i="3" s="1"/>
  <c r="D99" i="3" a="1"/>
  <c r="D99" i="3"/>
  <c r="D100" i="3" a="1"/>
  <c r="D100" i="3" s="1"/>
  <c r="D101" i="3" a="1"/>
  <c r="D101" i="3"/>
  <c r="D102" i="3" a="1"/>
  <c r="D102" i="3" s="1"/>
  <c r="D103" i="3" a="1"/>
  <c r="D103" i="3" s="1"/>
  <c r="D104" i="3" a="1"/>
  <c r="D104" i="3" s="1"/>
  <c r="D105" i="3" a="1"/>
  <c r="D105" i="3"/>
  <c r="D106" i="3" a="1"/>
  <c r="D106" i="3" s="1"/>
  <c r="D107" i="3" a="1"/>
  <c r="D107" i="3"/>
  <c r="D108" i="3" a="1"/>
  <c r="D108" i="3" s="1"/>
  <c r="D109" i="3" a="1"/>
  <c r="D109" i="3" s="1"/>
  <c r="D110" i="3" a="1"/>
  <c r="D110" i="3" s="1"/>
  <c r="D111" i="3" a="1"/>
  <c r="D111" i="3"/>
  <c r="D112" i="3" a="1"/>
  <c r="D112" i="3" s="1"/>
  <c r="D113" i="3" a="1"/>
  <c r="D113" i="3"/>
  <c r="D114" i="3" a="1"/>
  <c r="D114" i="3" s="1"/>
  <c r="D115" i="3" a="1"/>
  <c r="D115" i="3" s="1"/>
  <c r="D116" i="3" a="1"/>
  <c r="D116" i="3" s="1"/>
  <c r="D117" i="3" a="1"/>
  <c r="D117" i="3"/>
  <c r="D118" i="3" a="1"/>
  <c r="D118" i="3" s="1"/>
  <c r="D119" i="3" a="1"/>
  <c r="D119" i="3"/>
  <c r="D120" i="3" a="1"/>
  <c r="D120" i="3" s="1"/>
  <c r="D7" i="4" a="1"/>
  <c r="D7" i="4"/>
  <c r="D8" i="4" a="1"/>
  <c r="D8" i="4"/>
  <c r="D9" i="4" a="1"/>
  <c r="D9" i="4"/>
  <c r="D10" i="4" a="1"/>
  <c r="D10" i="4"/>
  <c r="D11" i="4" a="1"/>
  <c r="D11" i="4"/>
  <c r="D12" i="4" a="1"/>
  <c r="D12" i="4"/>
  <c r="D13" i="4" a="1"/>
  <c r="D13" i="4"/>
  <c r="D14" i="4" a="1"/>
  <c r="D14" i="4"/>
  <c r="D15" i="4" a="1"/>
  <c r="D15" i="4"/>
  <c r="D16" i="4" a="1"/>
  <c r="D16" i="4"/>
  <c r="D17" i="4" a="1"/>
  <c r="D17" i="4"/>
  <c r="D18" i="4" a="1"/>
  <c r="D18" i="4"/>
  <c r="D19" i="4" a="1"/>
  <c r="D19" i="4"/>
  <c r="D20" i="4" a="1"/>
  <c r="D20" i="4"/>
  <c r="D21" i="4" a="1"/>
  <c r="D21" i="4"/>
  <c r="D22" i="4" a="1"/>
  <c r="D22" i="4"/>
  <c r="D23" i="4" a="1"/>
  <c r="D23" i="4"/>
  <c r="D24" i="4" a="1"/>
  <c r="D24" i="4"/>
  <c r="D25" i="4" a="1"/>
  <c r="D25" i="4"/>
  <c r="D26" i="4" a="1"/>
  <c r="D26" i="4"/>
  <c r="D27" i="4" a="1"/>
  <c r="D27" i="4"/>
  <c r="D7" i="5" a="1"/>
  <c r="D7" i="5"/>
  <c r="D8" i="5" a="1"/>
  <c r="D8" i="5"/>
  <c r="D9" i="5" a="1"/>
  <c r="D9" i="5"/>
  <c r="D10" i="5" a="1"/>
  <c r="D10" i="5"/>
  <c r="D11" i="5" a="1"/>
  <c r="D11" i="5"/>
  <c r="D12" i="5" a="1"/>
  <c r="D12" i="5"/>
  <c r="D13" i="5" a="1"/>
  <c r="D13" i="5"/>
  <c r="D14" i="5" a="1"/>
  <c r="D14" i="5"/>
  <c r="D15" i="5" a="1"/>
  <c r="D15" i="5"/>
  <c r="D16" i="5" a="1"/>
  <c r="D16" i="5"/>
  <c r="D17" i="5" a="1"/>
  <c r="D17" i="5"/>
  <c r="D18" i="5" a="1"/>
  <c r="D18" i="5"/>
  <c r="D19" i="5" a="1"/>
  <c r="D19" i="5"/>
  <c r="D20" i="5" a="1"/>
  <c r="D20" i="5"/>
  <c r="D21" i="5" a="1"/>
  <c r="D21" i="5"/>
  <c r="D22" i="5" a="1"/>
  <c r="D22" i="5"/>
  <c r="D23" i="5" a="1"/>
  <c r="D23" i="5"/>
  <c r="D24" i="5" a="1"/>
  <c r="D24" i="5"/>
  <c r="D25" i="5" a="1"/>
  <c r="D25" i="5"/>
  <c r="D26" i="5" a="1"/>
  <c r="D26" i="5"/>
  <c r="D7" i="7" a="1"/>
  <c r="D7" i="7"/>
  <c r="D8" i="7" a="1"/>
  <c r="D8" i="7"/>
  <c r="D9" i="7" a="1"/>
  <c r="D9" i="7"/>
  <c r="D10" i="7" a="1"/>
  <c r="D10" i="7"/>
  <c r="D11" i="7" a="1"/>
  <c r="D11" i="7"/>
  <c r="D12" i="7" a="1"/>
  <c r="D12" i="7"/>
  <c r="D13" i="7" a="1"/>
  <c r="D13" i="7"/>
  <c r="D14" i="7" a="1"/>
  <c r="D14" i="7"/>
  <c r="D15" i="7" a="1"/>
  <c r="D15" i="7"/>
  <c r="D16" i="7" a="1"/>
  <c r="D16" i="7"/>
  <c r="D17" i="7" a="1"/>
  <c r="D17" i="7"/>
  <c r="D18" i="7" a="1"/>
  <c r="D18" i="7"/>
  <c r="D19" i="7" a="1"/>
  <c r="D19" i="7"/>
  <c r="D20" i="7" a="1"/>
  <c r="D20" i="7"/>
  <c r="D21" i="7" a="1"/>
  <c r="D21" i="7"/>
  <c r="D22" i="7" a="1"/>
  <c r="D22" i="7"/>
  <c r="D23" i="7" a="1"/>
  <c r="D23" i="7"/>
  <c r="D24" i="7" a="1"/>
  <c r="D24" i="7"/>
  <c r="D25" i="7" a="1"/>
  <c r="D25" i="7"/>
  <c r="D26" i="7" a="1"/>
  <c r="D26" i="7"/>
  <c r="D27" i="7" a="1"/>
  <c r="D27" i="7"/>
  <c r="D28" i="7" a="1"/>
  <c r="D28" i="7"/>
  <c r="D29" i="7" a="1"/>
  <c r="D29" i="7"/>
  <c r="D7" i="8" a="1"/>
  <c r="D7" i="8"/>
  <c r="D8" i="8" a="1"/>
  <c r="D8" i="8"/>
  <c r="D9" i="8" a="1"/>
  <c r="D9" i="8"/>
  <c r="D10" i="8" a="1"/>
  <c r="D10" i="8"/>
  <c r="D11" i="8" a="1"/>
  <c r="D11" i="8"/>
  <c r="D12" i="8" a="1"/>
  <c r="D12" i="8"/>
  <c r="D13" i="8" a="1"/>
  <c r="D13" i="8"/>
  <c r="D14" i="8" a="1"/>
  <c r="D14" i="8"/>
  <c r="D15" i="8" a="1"/>
  <c r="D15" i="8"/>
  <c r="D16" i="8" a="1"/>
  <c r="D16" i="8"/>
  <c r="D17" i="8" a="1"/>
  <c r="D17" i="8"/>
  <c r="D18" i="8" a="1"/>
  <c r="D18" i="8"/>
  <c r="D19" i="8" a="1"/>
  <c r="D19" i="8"/>
  <c r="D20" i="8" a="1"/>
  <c r="D20" i="8"/>
  <c r="D7" i="9" a="1"/>
  <c r="D7" i="9"/>
  <c r="D8" i="9" a="1"/>
  <c r="D8" i="9"/>
  <c r="D9" i="9" a="1"/>
  <c r="D9" i="9"/>
  <c r="D10" i="9" a="1"/>
  <c r="D10" i="9"/>
  <c r="D11" i="9" a="1"/>
  <c r="D11" i="9"/>
  <c r="D12" i="9" a="1"/>
  <c r="D12" i="9"/>
  <c r="D13" i="9" a="1"/>
  <c r="D13" i="9"/>
  <c r="D14" i="9" a="1"/>
  <c r="D14" i="9"/>
  <c r="D7" i="10" a="1"/>
  <c r="D7" i="10"/>
  <c r="D8" i="10" a="1"/>
  <c r="D8" i="10"/>
  <c r="D9" i="10" a="1"/>
  <c r="D9" i="10"/>
  <c r="D10" i="10" a="1"/>
  <c r="D10" i="10"/>
  <c r="D11" i="10" a="1"/>
  <c r="D11" i="10"/>
  <c r="D12" i="10" a="1"/>
  <c r="D12" i="10"/>
  <c r="D13" i="10" a="1"/>
  <c r="D13" i="10"/>
  <c r="D14" i="10" a="1"/>
  <c r="D14" i="10"/>
  <c r="D15" i="10" a="1"/>
  <c r="D15" i="10"/>
  <c r="D16" i="10" a="1"/>
  <c r="D16" i="10"/>
  <c r="D17" i="10" a="1"/>
  <c r="D17" i="10"/>
  <c r="D18" i="10" a="1"/>
  <c r="D18" i="10"/>
  <c r="D19" i="10" a="1"/>
  <c r="D19" i="10"/>
  <c r="D20" i="10" a="1"/>
  <c r="D20" i="10"/>
  <c r="D21" i="10" a="1"/>
  <c r="D21" i="10"/>
  <c r="D22" i="10" a="1"/>
  <c r="D22" i="10"/>
  <c r="D23" i="10" a="1"/>
  <c r="D23" i="10"/>
  <c r="D24" i="10" a="1"/>
  <c r="D24" i="10"/>
  <c r="D25" i="10" a="1"/>
  <c r="D25" i="10"/>
  <c r="D26" i="10" a="1"/>
  <c r="D26" i="10"/>
  <c r="D27" i="10" a="1"/>
  <c r="D27" i="10"/>
  <c r="D28" i="10" a="1"/>
  <c r="D28" i="10"/>
  <c r="D29" i="10" a="1"/>
  <c r="D29" i="10"/>
  <c r="D30" i="10" a="1"/>
  <c r="D30" i="10"/>
  <c r="D7" i="11" a="1"/>
  <c r="D7" i="11" s="1"/>
  <c r="D8" i="11" a="1"/>
  <c r="D8" i="11" s="1"/>
  <c r="D7" i="12" a="1"/>
  <c r="D7" i="12" s="1"/>
  <c r="D8" i="12" a="1"/>
  <c r="D8" i="12" s="1"/>
  <c r="D9" i="12" a="1"/>
  <c r="D9" i="12" s="1"/>
  <c r="D10" i="12" a="1"/>
  <c r="D10" i="12"/>
  <c r="D11" i="12" a="1"/>
  <c r="D11" i="12" s="1"/>
  <c r="D12" i="12" a="1"/>
  <c r="D12" i="12" s="1"/>
  <c r="D7" i="13" a="1"/>
  <c r="D7" i="13" s="1"/>
  <c r="D8" i="13" a="1"/>
  <c r="D8" i="13" s="1"/>
  <c r="D9" i="13" a="1"/>
  <c r="D9" i="13" s="1"/>
  <c r="D10" i="13" a="1"/>
  <c r="D10" i="13" s="1"/>
  <c r="D7" i="14" a="1"/>
  <c r="D7" i="14" s="1"/>
  <c r="D8" i="14" a="1"/>
  <c r="D8" i="14" s="1"/>
  <c r="D9" i="14" a="1"/>
  <c r="D9" i="14" s="1"/>
  <c r="D10" i="14" a="1"/>
  <c r="D10" i="14" s="1"/>
  <c r="D11" i="14" a="1"/>
  <c r="D11" i="14" s="1"/>
  <c r="D12" i="14" a="1"/>
  <c r="D12" i="14" s="1"/>
  <c r="D13" i="14" a="1"/>
  <c r="D13" i="14" s="1"/>
  <c r="D14" i="14" a="1"/>
  <c r="D14" i="14" s="1"/>
  <c r="D15" i="14" a="1"/>
  <c r="D15" i="14" s="1"/>
  <c r="D16" i="14" a="1"/>
  <c r="D16" i="14" s="1"/>
  <c r="D17" i="14" a="1"/>
  <c r="D17" i="14" s="1"/>
  <c r="D18" i="14" a="1"/>
  <c r="D18" i="14" s="1"/>
  <c r="D19" i="14" a="1"/>
  <c r="D19" i="14" s="1"/>
  <c r="D20" i="14" a="1"/>
  <c r="D20" i="14" s="1"/>
  <c r="D7" i="16" a="1"/>
  <c r="D7" i="16" s="1"/>
  <c r="D8" i="16" a="1"/>
  <c r="D8" i="16" s="1"/>
  <c r="D9" i="16" a="1"/>
  <c r="D9" i="16" s="1"/>
  <c r="D10" i="16" a="1"/>
  <c r="D10" i="16" s="1"/>
  <c r="D7" i="19" a="1"/>
  <c r="D7" i="19" s="1"/>
  <c r="D8" i="19" a="1"/>
  <c r="D8" i="19" s="1"/>
  <c r="D9" i="19" a="1"/>
  <c r="D9" i="19" s="1"/>
  <c r="D10" i="19" a="1"/>
  <c r="D10" i="19" s="1"/>
  <c r="D11" i="19" a="1"/>
  <c r="D11" i="19" s="1"/>
  <c r="D12" i="19" a="1"/>
  <c r="D12" i="19" s="1"/>
  <c r="D13" i="19" a="1"/>
  <c r="D13" i="19" s="1"/>
  <c r="D14" i="19" a="1"/>
  <c r="D14" i="19" s="1"/>
  <c r="D15" i="19" a="1"/>
  <c r="D15" i="19" s="1"/>
  <c r="D16" i="19" a="1"/>
  <c r="D16" i="19" s="1"/>
  <c r="D17" i="19" a="1"/>
  <c r="D17" i="19" s="1"/>
  <c r="D18" i="19" a="1"/>
  <c r="D18" i="19" s="1"/>
  <c r="D7" i="20" a="1"/>
  <c r="D7" i="20" s="1"/>
  <c r="D8" i="20" a="1"/>
  <c r="D8" i="20" s="1"/>
  <c r="D9" i="20" a="1"/>
  <c r="D9" i="20" s="1"/>
  <c r="D10" i="20" a="1"/>
  <c r="D10" i="20" s="1"/>
  <c r="D7" i="22" a="1"/>
  <c r="D7" i="22" s="1"/>
  <c r="D7" i="23" a="1"/>
  <c r="D7" i="23" s="1"/>
  <c r="D8" i="23" a="1"/>
  <c r="D8" i="23" s="1"/>
  <c r="D9" i="23" a="1"/>
  <c r="D9" i="23" s="1"/>
  <c r="D10" i="23" a="1"/>
  <c r="D10" i="23" s="1"/>
  <c r="D11" i="23" a="1"/>
  <c r="D11" i="23" s="1"/>
  <c r="D12" i="23" a="1"/>
  <c r="D12" i="23" s="1"/>
  <c r="D13" i="23" a="1"/>
  <c r="D13" i="23" s="1"/>
  <c r="D14" i="23" a="1"/>
  <c r="D14" i="23" s="1"/>
  <c r="D15" i="23" a="1"/>
  <c r="D15" i="23" s="1"/>
  <c r="D16" i="23" a="1"/>
  <c r="D16" i="23" s="1"/>
  <c r="D17" i="23" a="1"/>
  <c r="D17" i="23" s="1"/>
  <c r="D18" i="23" a="1"/>
  <c r="D18" i="23" s="1"/>
  <c r="D19" i="23" a="1"/>
  <c r="D19" i="23" s="1"/>
  <c r="D20" i="23" a="1"/>
  <c r="D20" i="23" s="1"/>
  <c r="D5" i="1" a="1"/>
  <c r="D5" i="1" s="1"/>
  <c r="D5" i="2" a="1"/>
  <c r="D5" i="2" s="1"/>
  <c r="D5" i="3" a="1"/>
  <c r="D5" i="3" s="1"/>
  <c r="D5" i="4" a="1"/>
  <c r="D5" i="4" s="1"/>
  <c r="D5" i="5" a="1"/>
  <c r="D5" i="5" s="1"/>
  <c r="D5" i="7" a="1"/>
  <c r="D5" i="7" s="1"/>
  <c r="D5" i="8" a="1"/>
  <c r="D5" i="8" s="1"/>
  <c r="D5" i="9" a="1"/>
  <c r="D5" i="9" s="1"/>
  <c r="D5" i="10" a="1"/>
  <c r="D5" i="10" s="1"/>
  <c r="D5" i="11" a="1"/>
  <c r="D5" i="11" s="1"/>
  <c r="D5" i="12" a="1"/>
  <c r="D5" i="12" s="1"/>
  <c r="D5" i="13" a="1"/>
  <c r="D5" i="13" s="1"/>
  <c r="D5" i="14" a="1"/>
  <c r="D5" i="14" s="1"/>
  <c r="D5" i="16" a="1"/>
  <c r="D5" i="16" s="1"/>
  <c r="D5" i="17" a="1"/>
  <c r="D5" i="17" s="1"/>
  <c r="D5" i="18" a="1"/>
  <c r="D5" i="18" s="1"/>
  <c r="D5" i="19" a="1"/>
  <c r="D5" i="19" s="1"/>
  <c r="D5" i="20" a="1"/>
  <c r="D5" i="20" s="1"/>
  <c r="D5" i="22" a="1"/>
  <c r="D5" i="22" s="1"/>
  <c r="D5" i="23" a="1"/>
  <c r="D5" i="2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<sst xmlns="http://schemas.openxmlformats.org/spreadsheetml/2006/main" count="912" uniqueCount="108">
  <si>
    <t>Durham</t>
  </si>
  <si>
    <t>Portland-EMPACT</t>
  </si>
  <si>
    <t>Cape Elizabeth</t>
  </si>
  <si>
    <t>Castine</t>
  </si>
  <si>
    <t>North Lovell</t>
  </si>
  <si>
    <t>Penobscot Nation-Old Town</t>
  </si>
  <si>
    <t>Holden-Riders Bluff</t>
  </si>
  <si>
    <t>Georgetown-Reid SP</t>
  </si>
  <si>
    <t>Bowdoinham</t>
  </si>
  <si>
    <t>Jonesport</t>
  </si>
  <si>
    <t>SIPAYIK-B Pleasant Point - Passamaquoddy Tribe</t>
  </si>
  <si>
    <t>Hollis/West Buxton</t>
  </si>
  <si>
    <t>Shapleigh-Ballpark</t>
  </si>
  <si>
    <t>Kennebunkport</t>
  </si>
  <si>
    <t>Kittery</t>
  </si>
  <si>
    <t>McFarland Hill</t>
  </si>
  <si>
    <t>Port Clyde</t>
  </si>
  <si>
    <t>Gardiner</t>
  </si>
  <si>
    <t>(in Parts per Million)</t>
  </si>
  <si>
    <t>Date</t>
  </si>
  <si>
    <t>Monitoring Site</t>
  </si>
  <si>
    <t>Maximum 8-hour Average</t>
  </si>
  <si>
    <t>Unhealthy for Sensitive Groups</t>
  </si>
  <si>
    <t>2005 State Ozone Exceedance Days Summary by Date*</t>
  </si>
  <si>
    <t>* Based on the 2015 Ozone NAAQS</t>
  </si>
  <si>
    <t>2006 State Ozone Exceedance Days Summary by Date*</t>
  </si>
  <si>
    <t>2007 State Ozone Exceedance Days Summary by Date*</t>
  </si>
  <si>
    <t>2008 State Ozone Exceedance Days Summary by Date*</t>
  </si>
  <si>
    <t>2009 State Ozone Exceedance Days Summary by Date*</t>
  </si>
  <si>
    <t>2010 State Ozone Exceedance Days Summary by Date*</t>
  </si>
  <si>
    <t>2011 State Ozone Exceedance Days Summary by Date*</t>
  </si>
  <si>
    <t>2012 State Ozone Exceedance Days Summary by Date*</t>
  </si>
  <si>
    <t>2013 State Ozone Exceedance Days Summary by Date*</t>
  </si>
  <si>
    <t>2014 State Ozone Exceedance Days Summary by Date*</t>
  </si>
  <si>
    <t>2015 State Ozone Exceedance Days Summary by Date*</t>
  </si>
  <si>
    <r>
      <t xml:space="preserve">* </t>
    </r>
    <r>
      <rPr>
        <b/>
        <sz val="11"/>
        <color indexed="8"/>
        <rFont val="Calibri"/>
        <family val="2"/>
      </rPr>
      <t>Preliminary Data</t>
    </r>
    <r>
      <rPr>
        <sz val="11"/>
        <color indexed="8"/>
        <rFont val="Calibri"/>
        <family val="2"/>
      </rPr>
      <t xml:space="preserve"> Based on the 2015 Ozone NAAQS</t>
    </r>
  </si>
  <si>
    <r>
      <t xml:space="preserve">* </t>
    </r>
    <r>
      <rPr>
        <b/>
        <sz val="11"/>
        <color indexed="8"/>
        <rFont val="Calibri"/>
        <family val="2"/>
      </rPr>
      <t>Data</t>
    </r>
    <r>
      <rPr>
        <sz val="11"/>
        <color indexed="8"/>
        <rFont val="Calibri"/>
        <family val="2"/>
      </rPr>
      <t xml:space="preserve"> Based on the 2015 Ozone NAAQS</t>
    </r>
  </si>
  <si>
    <t>2016 State Ozone Exceedance Days Summary by Date*</t>
  </si>
  <si>
    <t>2017 State Ozone Exceedance Days Summary by Date*</t>
  </si>
  <si>
    <t>Cadillac Mountain - Acadia NP</t>
  </si>
  <si>
    <t>2018 State Ozone Exceedance Days Summary by Date*</t>
  </si>
  <si>
    <t>2019 State Ozone Exceedance Days Summary by Date*</t>
  </si>
  <si>
    <t>2020 State Ozone Exceedance Days Summary by Date*</t>
  </si>
  <si>
    <t>Shapleigh</t>
  </si>
  <si>
    <t>2021 State Ozone Exceedance Days Summary by Date*</t>
  </si>
  <si>
    <t>2022 State Ozone Exceedance Days Summary by Date*</t>
  </si>
  <si>
    <t>2023 State Ozone Exceedance Days Summary by Date*</t>
  </si>
  <si>
    <t>2024 State Ozone Exceedance Days Summary by Date*</t>
  </si>
  <si>
    <t>2025 State Ozone Exceedance Days Summary by Date*</t>
  </si>
  <si>
    <t>Holden</t>
  </si>
  <si>
    <t>Popham Beach SP</t>
  </si>
  <si>
    <t xml:space="preserve">AQI Category </t>
  </si>
  <si>
    <t>Unhealthy</t>
  </si>
  <si>
    <t>Very Unhealthy</t>
  </si>
  <si>
    <t>2025 State Particle Pollution Exceedance Days Summary by Date*</t>
  </si>
  <si>
    <r>
      <t>(in micrograms/m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</si>
  <si>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(in micrograms/m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</si>
  <si>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 xml:space="preserve">* </t>
    </r>
    <r>
      <rPr>
        <b/>
        <sz val="11"/>
        <color indexed="8"/>
        <rFont val="Calibri"/>
        <family val="2"/>
      </rPr>
      <t>Preliminary Data</t>
    </r>
    <r>
      <rPr>
        <sz val="11"/>
        <color indexed="8"/>
        <rFont val="Calibri"/>
        <family val="2"/>
      </rPr>
      <t xml:space="preserve"> Based on the 2024 Particle Pollution NAAQS</t>
    </r>
  </si>
  <si>
    <t>24-hour Average</t>
  </si>
  <si>
    <t>Hazardous</t>
  </si>
  <si>
    <t>Presque Isle Central St</t>
  </si>
  <si>
    <t>Presque Isle Riverside St</t>
  </si>
  <si>
    <t>Mi'kmaq</t>
  </si>
  <si>
    <t>2005 State Particle Pollution Exceedance Days Summary by Date*</t>
  </si>
  <si>
    <t>2006 State Particle Pollution Exceedance Days Summary by Date*</t>
  </si>
  <si>
    <t>2007 State Particle Pollution Exceedance Days Summary by Date*</t>
  </si>
  <si>
    <t>2008 State Particle Pollution Exceedance Days Summary by Date*</t>
  </si>
  <si>
    <t>2009 State Particle Pollution Exceedance Days Summary by Date*</t>
  </si>
  <si>
    <t>2010 State Particle Pollution Exceedance Days Summary by Date*</t>
  </si>
  <si>
    <t>2011 State Particle Pollution Exceedance Days Summary by Date*</t>
  </si>
  <si>
    <t>2012 State Particle Pollution Exceedance Days Summary by Date*</t>
  </si>
  <si>
    <t>2013 State Particle Pollution Exceedance Days Summary by Date*</t>
  </si>
  <si>
    <t>2014 State Particle Pollution Exceedance Days Summary by Date*</t>
  </si>
  <si>
    <t>2015 State Particle Pollution Exceedance Days Summary by Date*</t>
  </si>
  <si>
    <t>2016 State Particle Pollution Exceedance Days Summary by Date*</t>
  </si>
  <si>
    <t>2017 State Particle Pollution Exceedance Days Summary by Date*</t>
  </si>
  <si>
    <t>2018 State Particle Pollution Exceedance Days Summary by Date*</t>
  </si>
  <si>
    <t>2019 State Particle Pollution Exceedance Days Summary by Date*</t>
  </si>
  <si>
    <t>2020 State Particle Pollution Exceedance Days Summary by Date*</t>
  </si>
  <si>
    <t>2021 State Particle Pollution Exceedance Days Summary by Date*</t>
  </si>
  <si>
    <t>2022 State Particle Pollution Exceedance Days Summary by Date*</t>
  </si>
  <si>
    <t>2023 State Particle Pollution Exceedance Days Summary by Date*</t>
  </si>
  <si>
    <t>2024 State Particle Pollution Exceedance Days Summary by Date*</t>
  </si>
  <si>
    <t xml:space="preserve">Mi'kmaq Tribe-Presque Isle </t>
  </si>
  <si>
    <t>Bangor KPS</t>
  </si>
  <si>
    <t xml:space="preserve">Portland Empact </t>
  </si>
  <si>
    <t>Portland Empact</t>
  </si>
  <si>
    <t>No Exceedances</t>
  </si>
  <si>
    <t xml:space="preserve">Lewiston </t>
  </si>
  <si>
    <t>Rumford AP</t>
  </si>
  <si>
    <t>Lewiston</t>
  </si>
  <si>
    <t>Madawaska TP</t>
  </si>
  <si>
    <t>Greenville</t>
  </si>
  <si>
    <t>Portland DO</t>
  </si>
  <si>
    <t>Portland TB</t>
  </si>
  <si>
    <t>Madawaska PS</t>
  </si>
  <si>
    <t>Presque Isle RS</t>
  </si>
  <si>
    <t>Madwaska PS</t>
  </si>
  <si>
    <t>Presque Isle Riverside St.</t>
  </si>
  <si>
    <t>Note:</t>
  </si>
  <si>
    <t>Likely combination of inversions along with regional event</t>
  </si>
  <si>
    <t>Both days were the result of smoke from fires in Quebec being brought to Maine</t>
  </si>
  <si>
    <t>local impact from fundraiser BBQ</t>
  </si>
  <si>
    <t>wildfire smoke brought to Maine</t>
  </si>
  <si>
    <t>wildfire smoke from Canadian fires brought to Maine</t>
  </si>
  <si>
    <t>wildfire smoke mostly from Canadian fires brought to Maine</t>
  </si>
  <si>
    <t>wildfire smoke likely mix of Canadian &amp; US fires brought to Maine</t>
  </si>
  <si>
    <t>Cadillac Mountain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</si>
</sst>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0.0"/>
  </numFmts>
  <fonts count="22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color indexed="8"/>
      <name val="Arial"/>
      <family val="2"/>
    </font>
    <font>
      <vertAlign val="superscript"/>
      <sz val="11"/>
      <color theme="1"/>
      <name val="Calibri"/>
      <family val="2"/>
      <scheme val="minor"/>
    </font>
    <font>
      <sz val="12"/>
      <name val="Calibri"/>
      <family val="2"/>
    </font>
    <font>
      <sz val="12"/>
      <color indexed="8"/>
      <name val="Calibri"/>
      <family val="2"/>
    </font>
    <font>
      <sz val="12"/>
      <color theme="1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8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7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10" fillId="0" borderId="0" xfId="0" applyFont="1"/>
    <xf numFmtId="0" fontId="8" fillId="0" borderId="0" xfId="0" applyFont="1"/>
    <xf numFmtId="0" fontId="12" fillId="0" borderId="0" xfId="0" applyFont="1" applyAlignment="1">
      <alignment horizontal="center" vertical="center" wrapText="1"/>
    </xf>
    <xf numFmtId="164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" fontId="18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64" fontId="18" fillId="0" borderId="0" xfId="0" applyNumberFormat="1" applyFont="1" applyAlignment="1">
      <alignment horizontal="center"/>
    </xf>
    <xf numFmtId="164" fontId="0" fillId="0" borderId="0" xfId="0" applyNumberFormat="1"/>
    <xf numFmtId="164" fontId="9" fillId="0" borderId="0" xfId="0" applyNumberFormat="1" applyFont="1" applyAlignment="1">
      <alignment horizontal="center"/>
    </xf>
    <xf numFmtId="164" fontId="8" fillId="0" borderId="0" xfId="0" applyNumberFormat="1" applyFont="1"/>
    <xf numFmtId="165" fontId="1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164" fontId="16" fillId="0" borderId="1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164" fontId="16" fillId="0" borderId="3" xfId="0" applyNumberFormat="1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164" fontId="16" fillId="0" borderId="9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1" fontId="18" fillId="0" borderId="10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6" fillId="0" borderId="12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1" fontId="18" fillId="0" borderId="13" xfId="0" applyNumberFormat="1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164" fontId="16" fillId="0" borderId="6" xfId="0" applyNumberFormat="1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1" fontId="18" fillId="0" borderId="7" xfId="0" applyNumberFormat="1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1" fontId="17" fillId="0" borderId="7" xfId="0" applyNumberFormat="1" applyFont="1" applyBorder="1" applyAlignment="1">
      <alignment horizontal="center"/>
    </xf>
    <xf numFmtId="1" fontId="17" fillId="0" borderId="10" xfId="0" applyNumberFormat="1" applyFont="1" applyBorder="1" applyAlignment="1">
      <alignment horizontal="center"/>
    </xf>
    <xf numFmtId="1" fontId="17" fillId="0" borderId="13" xfId="0" applyNumberFormat="1" applyFont="1" applyBorder="1" applyAlignment="1">
      <alignment horizontal="center"/>
    </xf>
    <xf numFmtId="164" fontId="16" fillId="0" borderId="15" xfId="0" applyNumberFormat="1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1" fontId="17" fillId="0" borderId="16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164" fontId="19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164" fontId="18" fillId="0" borderId="1" xfId="0" applyNumberFormat="1" applyFont="1" applyBorder="1" applyAlignment="1">
      <alignment horizontal="center"/>
    </xf>
    <xf numFmtId="164" fontId="18" fillId="0" borderId="3" xfId="0" applyNumberFormat="1" applyFont="1" applyBorder="1" applyAlignment="1">
      <alignment horizontal="center"/>
    </xf>
    <xf numFmtId="164" fontId="18" fillId="0" borderId="9" xfId="0" applyNumberFormat="1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165" fontId="18" fillId="0" borderId="4" xfId="0" applyNumberFormat="1" applyFont="1" applyBorder="1" applyAlignment="1">
      <alignment horizontal="center"/>
    </xf>
    <xf numFmtId="164" fontId="18" fillId="0" borderId="6" xfId="0" applyNumberFormat="1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165" fontId="18" fillId="0" borderId="7" xfId="0" applyNumberFormat="1" applyFont="1" applyBorder="1" applyAlignment="1">
      <alignment horizontal="center"/>
    </xf>
    <xf numFmtId="165" fontId="17" fillId="0" borderId="4" xfId="0" applyNumberFormat="1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165" fontId="17" fillId="0" borderId="0" xfId="0" applyNumberFormat="1" applyFont="1" applyAlignment="1">
      <alignment horizontal="center"/>
    </xf>
    <xf numFmtId="164" fontId="18" fillId="0" borderId="15" xfId="0" applyNumberFormat="1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165" fontId="18" fillId="0" borderId="16" xfId="0" applyNumberFormat="1" applyFont="1" applyBorder="1" applyAlignment="1">
      <alignment horizontal="center"/>
    </xf>
    <xf numFmtId="165" fontId="17" fillId="0" borderId="7" xfId="0" applyNumberFormat="1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165" fontId="18" fillId="0" borderId="10" xfId="0" applyNumberFormat="1" applyFont="1" applyBorder="1" applyAlignment="1">
      <alignment horizontal="center"/>
    </xf>
    <xf numFmtId="164" fontId="18" fillId="0" borderId="12" xfId="0" applyNumberFormat="1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165" fontId="18" fillId="0" borderId="13" xfId="0" applyNumberFormat="1" applyFont="1" applyBorder="1" applyAlignment="1">
      <alignment horizontal="center"/>
    </xf>
    <xf numFmtId="0" fontId="21" fillId="0" borderId="0" xfId="0" applyFont="1"/>
    <xf numFmtId="164" fontId="12" fillId="0" borderId="18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 wrapText="1"/>
    </xf>
    <xf numFmtId="164" fontId="6" fillId="0" borderId="18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9D012-7372-48A4-AD35-106C60B4B934}">
  <dimension ref="A1:M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25.28515625" style="19" customWidth="1"/>
    <col min="3" max="3" width="22" style="5" customWidth="1"/>
    <col min="4" max="4" width="36.85546875" style="13" customWidth="1"/>
    <col min="5" max="9" width="6.85546875" style="1" customWidth="1"/>
    <col min="10" max="10" width="11.7109375" style="13" customWidth="1"/>
    <col min="11" max="11" width="30.28515625" style="1" customWidth="1"/>
    <col min="12" max="12" width="17.42578125" style="1" customWidth="1"/>
    <col min="13" max="13" width="36.140625" style="1" customWidth="1"/>
    <col min="14" max="16384" width="9.28515625" style="1"/>
  </cols>
  <sheetData>
    <row r="1" spans="1:13" customFormat="1" ht="12" customHeight="1" x14ac:dyDescent="0.3">
      <c r="A1" s="83" t="s">
        <v>23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63</v>
      </c>
      <c r="K1" s="84"/>
      <c r="L1" s="84"/>
      <c r="M1" s="84"/>
    </row>
    <row r="2" spans="1:13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customFormat="1" ht="33.75" customHeight="1" thickTop="1" thickBot="1" x14ac:dyDescent="0.35">
      <c r="A4" s="76" t="s">
        <v>19</v>
      </c>
      <c r="B4" s="77" t="s">
        <v>20</v>
      </c>
      <c r="C4" s="78" t="s">
        <v>21</v>
      </c>
      <c r="D4" s="79" t="s">
        <v>51</v>
      </c>
      <c r="E4" s="21"/>
      <c r="F4" s="21"/>
      <c r="G4" s="21" t="s">
        <v>59</v>
      </c>
      <c r="H4" s="21">
        <v>225.4</v>
      </c>
      <c r="I4" s="21"/>
      <c r="J4" s="81" t="s">
        <v>19</v>
      </c>
      <c r="K4" s="77" t="s">
        <v>20</v>
      </c>
      <c r="L4" s="78" t="s">
        <v>58</v>
      </c>
      <c r="M4" s="79" t="s">
        <v>51</v>
      </c>
    </row>
    <row r="5" spans="1:13" ht="16.2" thickBot="1" x14ac:dyDescent="0.35">
      <c r="A5" s="22">
        <v>38459</v>
      </c>
      <c r="B5" s="8" t="s">
        <v>4</v>
      </c>
      <c r="C5" s="11">
        <v>71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2">
        <v>38512</v>
      </c>
      <c r="K5" s="8" t="s">
        <v>84</v>
      </c>
      <c r="L5" s="18">
        <v>37.299999999999997</v>
      </c>
      <c r="M5" s="23" t="str" cm="1">
        <f t="array" ref="M5">_xlfn.IFS(AND(L5&gt;$H$1,L5&lt;$I$1),$G$1,AND(L5&gt;$H$2,L5&lt;$I$2),$G$2,AND(L5&gt;$H$3,L5&lt;$I$3),$G$3,L5&gt;$H$4,$G$4)</f>
        <v>Unhealthy for Sensitive Groups</v>
      </c>
    </row>
    <row r="6" spans="1:13" ht="16.2" thickBot="1" x14ac:dyDescent="0.35">
      <c r="A6" s="28">
        <v>38461</v>
      </c>
      <c r="B6" s="29" t="s">
        <v>107</v>
      </c>
      <c r="C6" s="30">
        <v>72</v>
      </c>
      <c r="D6" s="31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55">
        <v>38528</v>
      </c>
      <c r="K6" s="56" t="s">
        <v>85</v>
      </c>
      <c r="L6" s="57">
        <v>36.6</v>
      </c>
      <c r="M6" s="39" t="str" cm="1">
        <f t="array" ref="M6">_xlfn.IFS(AND(L6&gt;$H$1,L6&lt;$I$1),$G$1,AND(L6&gt;$H$2,L6&lt;$I$2),$G$2,AND(L6&gt;$H$3,L6&lt;$I$3),$G$3,L6&gt;$H$4,$G$4)</f>
        <v>Unhealthy for Sensitive Groups</v>
      </c>
    </row>
    <row r="7" spans="1:13" ht="16.2" thickBot="1" x14ac:dyDescent="0.35">
      <c r="A7" s="32">
        <v>38461</v>
      </c>
      <c r="B7" s="33" t="s">
        <v>2</v>
      </c>
      <c r="C7" s="34">
        <v>71</v>
      </c>
      <c r="D7" s="35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51">
        <v>38529</v>
      </c>
      <c r="K7" s="53" t="s">
        <v>85</v>
      </c>
      <c r="L7" s="54">
        <v>38.5</v>
      </c>
      <c r="M7" s="27" t="str" cm="1">
        <f t="array" ref="M7">_xlfn.IFS(AND(L7&gt;$H$1,L7&lt;$I$1),$G$1,AND(L7&gt;$H$2,L7&lt;$I$2),$G$2,AND(L7&gt;$H$3,L7&lt;$I$3),$G$3,L7&gt;$H$4,$G$4)</f>
        <v>Unhealthy for Sensitive Groups</v>
      </c>
    </row>
    <row r="8" spans="1:13" ht="15.6" x14ac:dyDescent="0.3">
      <c r="A8" s="22">
        <v>38462</v>
      </c>
      <c r="B8" s="8" t="s">
        <v>11</v>
      </c>
      <c r="C8" s="11">
        <v>80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6.2" thickBot="1" x14ac:dyDescent="0.35">
      <c r="A9" s="22">
        <v>38462</v>
      </c>
      <c r="B9" s="8" t="s">
        <v>2</v>
      </c>
      <c r="C9" s="11">
        <v>71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6.2" thickBot="1" x14ac:dyDescent="0.35">
      <c r="A10" s="36">
        <v>38507</v>
      </c>
      <c r="B10" s="37" t="s">
        <v>107</v>
      </c>
      <c r="C10" s="38">
        <v>71</v>
      </c>
      <c r="D10" s="39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5.6" x14ac:dyDescent="0.3">
      <c r="A11" s="22">
        <v>38510</v>
      </c>
      <c r="B11" s="8" t="s">
        <v>107</v>
      </c>
      <c r="C11" s="11">
        <v>77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6.2" thickBot="1" x14ac:dyDescent="0.35">
      <c r="A12" s="22">
        <v>38510</v>
      </c>
      <c r="B12" s="8" t="s">
        <v>15</v>
      </c>
      <c r="C12" s="11">
        <v>73</v>
      </c>
      <c r="D12" s="23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6.2" thickBot="1" x14ac:dyDescent="0.35">
      <c r="A13" s="36">
        <v>38512</v>
      </c>
      <c r="B13" s="37" t="s">
        <v>107</v>
      </c>
      <c r="C13" s="38">
        <v>94</v>
      </c>
      <c r="D13" s="39" t="str" cm="1">
        <f t="array" ref="D13">_xlfn.IFS(AND(C13&gt;$E$1,C13&lt;$F$1),$G$1,AND(C13&gt;$E$2,C13&lt;$F$2),$G$2,C13&gt;$E$3,$G$3)</f>
        <v>Unhealthy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6.2" thickBot="1" x14ac:dyDescent="0.35">
      <c r="A14" s="22">
        <v>38524</v>
      </c>
      <c r="B14" s="8" t="s">
        <v>107</v>
      </c>
      <c r="C14" s="11">
        <v>74</v>
      </c>
      <c r="D14" s="23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28">
        <v>38527</v>
      </c>
      <c r="B15" s="29" t="s">
        <v>16</v>
      </c>
      <c r="C15" s="30">
        <v>80</v>
      </c>
      <c r="D15" s="31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5.6" x14ac:dyDescent="0.3">
      <c r="A16" s="22">
        <v>38527</v>
      </c>
      <c r="B16" s="8" t="s">
        <v>107</v>
      </c>
      <c r="C16" s="11">
        <v>77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22">
        <v>38527</v>
      </c>
      <c r="B17" s="8" t="s">
        <v>15</v>
      </c>
      <c r="C17" s="11">
        <v>74</v>
      </c>
      <c r="D17" s="23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22">
        <v>38527</v>
      </c>
      <c r="B18" s="8" t="s">
        <v>9</v>
      </c>
      <c r="C18" s="11">
        <v>73</v>
      </c>
      <c r="D18" s="23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22">
        <v>38527</v>
      </c>
      <c r="B19" s="8" t="s">
        <v>14</v>
      </c>
      <c r="C19" s="11">
        <v>72</v>
      </c>
      <c r="D19" s="23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22">
        <v>38527</v>
      </c>
      <c r="B20" s="8" t="s">
        <v>7</v>
      </c>
      <c r="C20" s="11">
        <v>72</v>
      </c>
      <c r="D20" s="23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6.2" thickBot="1" x14ac:dyDescent="0.35">
      <c r="A21" s="32">
        <v>38527</v>
      </c>
      <c r="B21" s="33" t="s">
        <v>11</v>
      </c>
      <c r="C21" s="34">
        <v>72</v>
      </c>
      <c r="D21" s="35" t="str" cm="1">
        <f t="array" ref="D21">_xlfn.IFS(AND(C21&gt;$E$1,C21&lt;$F$1),$G$1,AND(C21&gt;$E$2,C21&lt;$F$2),$G$2,C21&gt;$E$3,$G$3)</f>
        <v>Unhealthy for Sensitive Groups</v>
      </c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22">
        <v>38528</v>
      </c>
      <c r="B22" s="8" t="s">
        <v>16</v>
      </c>
      <c r="C22" s="11">
        <v>102</v>
      </c>
      <c r="D22" s="23" t="str" cm="1">
        <f t="array" ref="D22">_xlfn.IFS(AND(C22&gt;$E$1,C22&lt;$F$1),$G$1,AND(C22&gt;$E$2,C22&lt;$F$2),$G$2,C22&gt;$E$3,$G$3)</f>
        <v>Unhealthy</v>
      </c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22">
        <v>38528</v>
      </c>
      <c r="B23" s="8" t="s">
        <v>9</v>
      </c>
      <c r="C23" s="11">
        <v>89</v>
      </c>
      <c r="D23" s="23" t="str" cm="1">
        <f t="array" ref="D23">_xlfn.IFS(AND(C23&gt;$E$1,C23&lt;$F$1),$G$1,AND(C23&gt;$E$2,C23&lt;$F$2),$G$2,C23&gt;$E$3,$G$3)</f>
        <v>Unhealthy</v>
      </c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22">
        <v>38528</v>
      </c>
      <c r="B24" s="8" t="s">
        <v>107</v>
      </c>
      <c r="C24" s="11">
        <v>83</v>
      </c>
      <c r="D24" s="23" t="str" cm="1">
        <f t="array" ref="D24">_xlfn.IFS(AND(C24&gt;$E$1,C24&lt;$F$1),$G$1,AND(C24&gt;$E$2,C24&lt;$F$2),$G$2,C24&gt;$E$3,$G$3)</f>
        <v>Unhealthy for Sensitive Groups</v>
      </c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22">
        <v>38528</v>
      </c>
      <c r="B25" s="8" t="s">
        <v>15</v>
      </c>
      <c r="C25" s="11">
        <v>83</v>
      </c>
      <c r="D25" s="23" t="str" cm="1">
        <f t="array" ref="D25">_xlfn.IFS(AND(C25&gt;$E$1,C25&lt;$F$1),$G$1,AND(C25&gt;$E$2,C25&lt;$F$2),$G$2,C25&gt;$E$3,$G$3)</f>
        <v>Unhealthy for Sensitive Groups</v>
      </c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22">
        <v>38528</v>
      </c>
      <c r="B26" s="8" t="s">
        <v>3</v>
      </c>
      <c r="C26" s="11">
        <v>81</v>
      </c>
      <c r="D26" s="23" t="str" cm="1">
        <f t="array" ref="D26">_xlfn.IFS(AND(C26&gt;$E$1,C26&lt;$F$1),$G$1,AND(C26&gt;$E$2,C26&lt;$F$2),$G$2,C26&gt;$E$3,$G$3)</f>
        <v>Unhealthy for Sensitive Groups</v>
      </c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22">
        <v>38528</v>
      </c>
      <c r="B27" s="8" t="s">
        <v>14</v>
      </c>
      <c r="C27" s="11">
        <v>77</v>
      </c>
      <c r="D27" s="23" t="str" cm="1">
        <f t="array" ref="D27">_xlfn.IFS(AND(C27&gt;$E$1,C27&lt;$F$1),$G$1,AND(C27&gt;$E$2,C27&lt;$F$2),$G$2,C27&gt;$E$3,$G$3)</f>
        <v>Unhealthy for Sensitive Groups</v>
      </c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22">
        <v>38528</v>
      </c>
      <c r="B28" s="8" t="s">
        <v>2</v>
      </c>
      <c r="C28" s="11">
        <v>77</v>
      </c>
      <c r="D28" s="23" t="str" cm="1">
        <f t="array" ref="D28">_xlfn.IFS(AND(C28&gt;$E$1,C28&lt;$F$1),$G$1,AND(C28&gt;$E$2,C28&lt;$F$2),$G$2,C28&gt;$E$3,$G$3)</f>
        <v>Unhealthy for Sensitive Groups</v>
      </c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22">
        <v>38528</v>
      </c>
      <c r="B29" s="8" t="s">
        <v>13</v>
      </c>
      <c r="C29" s="11">
        <v>75</v>
      </c>
      <c r="D29" s="23" t="str" cm="1">
        <f t="array" ref="D29">_xlfn.IFS(AND(C29&gt;$E$1,C29&lt;$F$1),$G$1,AND(C29&gt;$E$2,C29&lt;$F$2),$G$2,C29&gt;$E$3,$G$3)</f>
        <v>Unhealthy for Sensitive Groups</v>
      </c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22">
        <v>38528</v>
      </c>
      <c r="B30" s="8" t="s">
        <v>7</v>
      </c>
      <c r="C30" s="11">
        <v>74</v>
      </c>
      <c r="D30" s="23" t="str" cm="1">
        <f t="array" ref="D30">_xlfn.IFS(AND(C30&gt;$E$1,C30&lt;$F$1),$G$1,AND(C30&gt;$E$2,C30&lt;$F$2),$G$2,C30&gt;$E$3,$G$3)</f>
        <v>Unhealthy for Sensitive Groups</v>
      </c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22">
        <v>38528</v>
      </c>
      <c r="B31" s="8" t="s">
        <v>11</v>
      </c>
      <c r="C31" s="11">
        <v>74</v>
      </c>
      <c r="D31" s="23" t="str" cm="1">
        <f t="array" ref="D31">_xlfn.IFS(AND(C31&gt;$E$1,C31&lt;$F$1),$G$1,AND(C31&gt;$E$2,C31&lt;$F$2),$G$2,C31&gt;$E$3,$G$3)</f>
        <v>Unhealthy for Sensitive Groups</v>
      </c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22">
        <v>38528</v>
      </c>
      <c r="B32" s="8" t="s">
        <v>17</v>
      </c>
      <c r="C32" s="11">
        <v>73</v>
      </c>
      <c r="D32" s="23" t="str" cm="1">
        <f t="array" ref="D32">_xlfn.IFS(AND(C32&gt;$E$1,C32&lt;$F$1),$G$1,AND(C32&gt;$E$2,C32&lt;$F$2),$G$2,C32&gt;$E$3,$G$3)</f>
        <v>Unhealthy for Sensitive Groups</v>
      </c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6.2" thickBot="1" x14ac:dyDescent="0.35">
      <c r="A33" s="22">
        <v>38528</v>
      </c>
      <c r="B33" s="8" t="s">
        <v>6</v>
      </c>
      <c r="C33" s="11">
        <v>73</v>
      </c>
      <c r="D33" s="23" t="str" cm="1">
        <f t="array" ref="D33">_xlfn.IFS(AND(C33&gt;$E$1,C33&lt;$F$1),$G$1,AND(C33&gt;$E$2,C33&lt;$F$2),$G$2,C33&gt;$E$3,$G$3)</f>
        <v>Unhealthy for Sensitive Groups</v>
      </c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6.2" thickBot="1" x14ac:dyDescent="0.35">
      <c r="A34" s="36">
        <v>38538</v>
      </c>
      <c r="B34" s="37" t="s">
        <v>11</v>
      </c>
      <c r="C34" s="38">
        <v>72</v>
      </c>
      <c r="D34" s="39" t="str" cm="1">
        <f t="array" ref="D34">_xlfn.IFS(AND(C34&gt;$E$1,C34&lt;$F$1),$G$1,AND(C34&gt;$E$2,C34&lt;$F$2),$G$2,C34&gt;$E$3,$G$3)</f>
        <v>Unhealthy for Sensitive Groups</v>
      </c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22">
        <v>38555</v>
      </c>
      <c r="B35" s="8" t="s">
        <v>14</v>
      </c>
      <c r="C35" s="11">
        <v>72</v>
      </c>
      <c r="D35" s="23" t="str" cm="1">
        <f t="array" ref="D35">_xlfn.IFS(AND(C35&gt;$E$1,C35&lt;$F$1),$G$1,AND(C35&gt;$E$2,C35&lt;$F$2),$G$2,C35&gt;$E$3,$G$3)</f>
        <v>Unhealthy for Sensitive Groups</v>
      </c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6.2" thickBot="1" x14ac:dyDescent="0.35">
      <c r="A36" s="22">
        <v>38555</v>
      </c>
      <c r="B36" s="8" t="s">
        <v>13</v>
      </c>
      <c r="C36" s="11">
        <v>71</v>
      </c>
      <c r="D36" s="23" t="str" cm="1">
        <f t="array" ref="D36">_xlfn.IFS(AND(C36&gt;$E$1,C36&lt;$F$1),$G$1,AND(C36&gt;$E$2,C36&lt;$F$2),$G$2,C36&gt;$E$3,$G$3)</f>
        <v>Unhealthy for Sensitive Groups</v>
      </c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6.2" thickBot="1" x14ac:dyDescent="0.35">
      <c r="A37" s="36">
        <v>38558</v>
      </c>
      <c r="B37" s="37" t="s">
        <v>16</v>
      </c>
      <c r="C37" s="38">
        <v>76</v>
      </c>
      <c r="D37" s="39" t="str" cm="1">
        <f t="array" ref="D37">_xlfn.IFS(AND(C37&gt;$E$1,C37&lt;$F$1),$G$1,AND(C37&gt;$E$2,C37&lt;$F$2),$G$2,C37&gt;$E$3,$G$3)</f>
        <v>Unhealthy for Sensitive Groups</v>
      </c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22">
        <v>38559</v>
      </c>
      <c r="B38" s="8" t="s">
        <v>107</v>
      </c>
      <c r="C38" s="11">
        <v>88</v>
      </c>
      <c r="D38" s="23" t="str" cm="1">
        <f t="array" ref="D38">_xlfn.IFS(AND(C38&gt;$E$1,C38&lt;$F$1),$G$1,AND(C38&gt;$E$2,C38&lt;$F$2),$G$2,C38&gt;$E$3,$G$3)</f>
        <v>Unhealthy</v>
      </c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22">
        <v>38559</v>
      </c>
      <c r="B39" s="8" t="s">
        <v>13</v>
      </c>
      <c r="C39" s="11">
        <v>84</v>
      </c>
      <c r="D39" s="23" t="str" cm="1">
        <f t="array" ref="D39">_xlfn.IFS(AND(C39&gt;$E$1,C39&lt;$F$1),$G$1,AND(C39&gt;$E$2,C39&lt;$F$2),$G$2,C39&gt;$E$3,$G$3)</f>
        <v>Unhealthy for Sensitive Groups</v>
      </c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22">
        <v>38559</v>
      </c>
      <c r="B40" s="8" t="s">
        <v>2</v>
      </c>
      <c r="C40" s="11">
        <v>83</v>
      </c>
      <c r="D40" s="23" t="str" cm="1">
        <f t="array" ref="D40">_xlfn.IFS(AND(C40&gt;$E$1,C40&lt;$F$1),$G$1,AND(C40&gt;$E$2,C40&lt;$F$2),$G$2,C40&gt;$E$3,$G$3)</f>
        <v>Unhealthy for Sensitive Groups</v>
      </c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22">
        <v>38559</v>
      </c>
      <c r="B41" s="8" t="s">
        <v>17</v>
      </c>
      <c r="C41" s="11">
        <v>83</v>
      </c>
      <c r="D41" s="23" t="str" cm="1">
        <f t="array" ref="D41">_xlfn.IFS(AND(C41&gt;$E$1,C41&lt;$F$1),$G$1,AND(C41&gt;$E$2,C41&lt;$F$2),$G$2,C41&gt;$E$3,$G$3)</f>
        <v>Unhealthy for Sensitive Groups</v>
      </c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22">
        <v>38559</v>
      </c>
      <c r="B42" s="8" t="s">
        <v>7</v>
      </c>
      <c r="C42" s="11">
        <v>79</v>
      </c>
      <c r="D42" s="23" t="str" cm="1">
        <f t="array" ref="D42">_xlfn.IFS(AND(C42&gt;$E$1,C42&lt;$F$1),$G$1,AND(C42&gt;$E$2,C42&lt;$F$2),$G$2,C42&gt;$E$3,$G$3)</f>
        <v>Unhealthy for Sensitive Groups</v>
      </c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22">
        <v>38559</v>
      </c>
      <c r="B43" s="8" t="s">
        <v>16</v>
      </c>
      <c r="C43" s="11">
        <v>75</v>
      </c>
      <c r="D43" s="23" t="str" cm="1">
        <f t="array" ref="D43">_xlfn.IFS(AND(C43&gt;$E$1,C43&lt;$F$1),$G$1,AND(C43&gt;$E$2,C43&lt;$F$2),$G$2,C43&gt;$E$3,$G$3)</f>
        <v>Unhealthy for Sensitive Groups</v>
      </c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6.2" thickBot="1" x14ac:dyDescent="0.35">
      <c r="A44" s="22">
        <v>38559</v>
      </c>
      <c r="B44" s="8" t="s">
        <v>15</v>
      </c>
      <c r="C44" s="11">
        <v>75</v>
      </c>
      <c r="D44" s="23" t="str" cm="1">
        <f t="array" ref="D44">_xlfn.IFS(AND(C44&gt;$E$1,C44&lt;$F$1),$G$1,AND(C44&gt;$E$2,C44&lt;$F$2),$G$2,C44&gt;$E$3,$G$3)</f>
        <v>Unhealthy for Sensitive Groups</v>
      </c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28">
        <v>38560</v>
      </c>
      <c r="B45" s="29" t="s">
        <v>107</v>
      </c>
      <c r="C45" s="30">
        <v>79</v>
      </c>
      <c r="D45" s="31" t="str" cm="1">
        <f t="array" ref="D45">_xlfn.IFS(AND(C45&gt;$E$1,C45&lt;$F$1),$G$1,AND(C45&gt;$E$2,C45&lt;$F$2),$G$2,C45&gt;$E$3,$G$3)</f>
        <v>Unhealthy for Sensitive Groups</v>
      </c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22">
        <v>38560</v>
      </c>
      <c r="B46" s="8" t="s">
        <v>13</v>
      </c>
      <c r="C46" s="11">
        <v>76</v>
      </c>
      <c r="D46" s="23" t="str" cm="1">
        <f t="array" ref="D46">_xlfn.IFS(AND(C46&gt;$E$1,C46&lt;$F$1),$G$1,AND(C46&gt;$E$2,C46&lt;$F$2),$G$2,C46&gt;$E$3,$G$3)</f>
        <v>Unhealthy for Sensitive Groups</v>
      </c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22">
        <v>38560</v>
      </c>
      <c r="B47" s="8" t="s">
        <v>15</v>
      </c>
      <c r="C47" s="11">
        <v>75</v>
      </c>
      <c r="D47" s="23" t="str" cm="1">
        <f t="array" ref="D47">_xlfn.IFS(AND(C47&gt;$E$1,C47&lt;$F$1),$G$1,AND(C47&gt;$E$2,C47&lt;$F$2),$G$2,C47&gt;$E$3,$G$3)</f>
        <v>Unhealthy for Sensitive Groups</v>
      </c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22">
        <v>38560</v>
      </c>
      <c r="B48" s="8" t="s">
        <v>16</v>
      </c>
      <c r="C48" s="11">
        <v>73</v>
      </c>
      <c r="D48" s="23" t="str" cm="1">
        <f t="array" ref="D48">_xlfn.IFS(AND(C48&gt;$E$1,C48&lt;$F$1),$G$1,AND(C48&gt;$E$2,C48&lt;$F$2),$G$2,C48&gt;$E$3,$G$3)</f>
        <v>Unhealthy for Sensitive Groups</v>
      </c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22">
        <v>38560</v>
      </c>
      <c r="B49" s="8" t="s">
        <v>14</v>
      </c>
      <c r="C49" s="11">
        <v>72</v>
      </c>
      <c r="D49" s="23" t="str" cm="1">
        <f t="array" ref="D49">_xlfn.IFS(AND(C49&gt;$E$1,C49&lt;$F$1),$G$1,AND(C49&gt;$E$2,C49&lt;$F$2),$G$2,C49&gt;$E$3,$G$3)</f>
        <v>Unhealthy for Sensitive Groups</v>
      </c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6.2" thickBot="1" x14ac:dyDescent="0.35">
      <c r="A50" s="32">
        <v>38560</v>
      </c>
      <c r="B50" s="33" t="s">
        <v>2</v>
      </c>
      <c r="C50" s="34">
        <v>72</v>
      </c>
      <c r="D50" s="35" t="str" cm="1">
        <f t="array" ref="D50">_xlfn.IFS(AND(C50&gt;$E$1,C50&lt;$F$1),$G$1,AND(C50&gt;$E$2,C50&lt;$F$2),$G$2,C50&gt;$E$3,$G$3)</f>
        <v>Unhealthy for Sensitive Groups</v>
      </c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22">
        <v>38569</v>
      </c>
      <c r="B51" s="8" t="s">
        <v>16</v>
      </c>
      <c r="C51" s="11">
        <v>75</v>
      </c>
      <c r="D51" s="23" t="str" cm="1">
        <f t="array" ref="D51">_xlfn.IFS(AND(C51&gt;$E$1,C51&lt;$F$1),$G$1,AND(C51&gt;$E$2,C51&lt;$F$2),$G$2,C51&gt;$E$3,$G$3)</f>
        <v>Unhealthy for Sensitive Groups</v>
      </c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6.2" thickBot="1" x14ac:dyDescent="0.35">
      <c r="A52" s="22">
        <v>38569</v>
      </c>
      <c r="B52" s="8" t="s">
        <v>107</v>
      </c>
      <c r="C52" s="11">
        <v>74</v>
      </c>
      <c r="D52" s="23" t="str" cm="1">
        <f t="array" ref="D52">_xlfn.IFS(AND(C52&gt;$E$1,C52&lt;$F$1),$G$1,AND(C52&gt;$E$2,C52&lt;$F$2),$G$2,C52&gt;$E$3,$G$3)</f>
        <v>Unhealthy for Sensitive Groups</v>
      </c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28">
        <v>38572</v>
      </c>
      <c r="B53" s="29" t="s">
        <v>107</v>
      </c>
      <c r="C53" s="30">
        <v>80</v>
      </c>
      <c r="D53" s="31" t="str" cm="1">
        <f t="array" ref="D53">_xlfn.IFS(AND(C53&gt;$E$1,C53&lt;$F$1),$G$1,AND(C53&gt;$E$2,C53&lt;$F$2),$G$2,C53&gt;$E$3,$G$3)</f>
        <v>Unhealthy for Sensitive Groups</v>
      </c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22">
        <v>38572</v>
      </c>
      <c r="B54" s="8" t="s">
        <v>14</v>
      </c>
      <c r="C54" s="11">
        <v>77</v>
      </c>
      <c r="D54" s="23" t="str" cm="1">
        <f t="array" ref="D54">_xlfn.IFS(AND(C54&gt;$E$1,C54&lt;$F$1),$G$1,AND(C54&gt;$E$2,C54&lt;$F$2),$G$2,C54&gt;$E$3,$G$3)</f>
        <v>Unhealthy for Sensitive Groups</v>
      </c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6.2" thickBot="1" x14ac:dyDescent="0.35">
      <c r="A55" s="32">
        <v>38572</v>
      </c>
      <c r="B55" s="33" t="s">
        <v>2</v>
      </c>
      <c r="C55" s="34">
        <v>73</v>
      </c>
      <c r="D55" s="35" t="str" cm="1">
        <f t="array" ref="D55">_xlfn.IFS(AND(C55&gt;$E$1,C55&lt;$F$1),$G$1,AND(C55&gt;$E$2,C55&lt;$F$2),$G$2,C55&gt;$E$3,$G$3)</f>
        <v>Unhealthy for Sensitive Groups</v>
      </c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6.2" thickBot="1" x14ac:dyDescent="0.35">
      <c r="A56" s="22">
        <v>38573</v>
      </c>
      <c r="B56" s="8" t="s">
        <v>107</v>
      </c>
      <c r="C56" s="11">
        <v>74</v>
      </c>
      <c r="D56" s="23" t="str" cm="1">
        <f t="array" ref="D56">_xlfn.IFS(AND(C56&gt;$E$1,C56&lt;$F$1),$G$1,AND(C56&gt;$E$2,C56&lt;$F$2),$G$2,C56&gt;$E$3,$G$3)</f>
        <v>Unhealthy for Sensitive Groups</v>
      </c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6.2" thickBot="1" x14ac:dyDescent="0.35">
      <c r="A57" s="36">
        <v>38574</v>
      </c>
      <c r="B57" s="37" t="s">
        <v>11</v>
      </c>
      <c r="C57" s="38">
        <v>76</v>
      </c>
      <c r="D57" s="39" t="str" cm="1">
        <f t="array" ref="D57">_xlfn.IFS(AND(C57&gt;$E$1,C57&lt;$F$1),$G$1,AND(C57&gt;$E$2,C57&lt;$F$2),$G$2,C57&gt;$E$3,$G$3)</f>
        <v>Unhealthy for Sensitive Groups</v>
      </c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22">
        <v>38591</v>
      </c>
      <c r="B58" s="8" t="s">
        <v>107</v>
      </c>
      <c r="C58" s="11">
        <v>83</v>
      </c>
      <c r="D58" s="23" t="str" cm="1">
        <f t="array" ref="D58">_xlfn.IFS(AND(C58&gt;$E$1,C58&lt;$F$1),$G$1,AND(C58&gt;$E$2,C58&lt;$F$2),$G$2,C58&gt;$E$3,$G$3)</f>
        <v>Unhealthy for Sensitive Groups</v>
      </c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22">
        <v>38591</v>
      </c>
      <c r="B59" s="8" t="s">
        <v>11</v>
      </c>
      <c r="C59" s="11">
        <v>82</v>
      </c>
      <c r="D59" s="23" t="str" cm="1">
        <f t="array" ref="D59">_xlfn.IFS(AND(C59&gt;$E$1,C59&lt;$F$1),$G$1,AND(C59&gt;$E$2,C59&lt;$F$2),$G$2,C59&gt;$E$3,$G$3)</f>
        <v>Unhealthy for Sensitive Groups</v>
      </c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22">
        <v>38591</v>
      </c>
      <c r="B60" s="8" t="s">
        <v>17</v>
      </c>
      <c r="C60" s="11">
        <v>79</v>
      </c>
      <c r="D60" s="23" t="str" cm="1">
        <f t="array" ref="D60">_xlfn.IFS(AND(C60&gt;$E$1,C60&lt;$F$1),$G$1,AND(C60&gt;$E$2,C60&lt;$F$2),$G$2,C60&gt;$E$3,$G$3)</f>
        <v>Unhealthy for Sensitive Groups</v>
      </c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22">
        <v>38591</v>
      </c>
      <c r="B61" s="8" t="s">
        <v>2</v>
      </c>
      <c r="C61" s="11">
        <v>78</v>
      </c>
      <c r="D61" s="23" t="str" cm="1">
        <f t="array" ref="D61">_xlfn.IFS(AND(C61&gt;$E$1,C61&lt;$F$1),$G$1,AND(C61&gt;$E$2,C61&lt;$F$2),$G$2,C61&gt;$E$3,$G$3)</f>
        <v>Unhealthy for Sensitive Groups</v>
      </c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22">
        <v>38591</v>
      </c>
      <c r="B62" s="8" t="s">
        <v>1</v>
      </c>
      <c r="C62" s="11">
        <v>74</v>
      </c>
      <c r="D62" s="23" t="str" cm="1">
        <f t="array" ref="D62">_xlfn.IFS(AND(C62&gt;$E$1,C62&lt;$F$1),$G$1,AND(C62&gt;$E$2,C62&lt;$F$2),$G$2,C62&gt;$E$3,$G$3)</f>
        <v>Unhealthy for Sensitive Groups</v>
      </c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22">
        <v>38591</v>
      </c>
      <c r="B63" s="8" t="s">
        <v>14</v>
      </c>
      <c r="C63" s="11">
        <v>72</v>
      </c>
      <c r="D63" s="23" t="str" cm="1">
        <f t="array" ref="D63">_xlfn.IFS(AND(C63&gt;$E$1,C63&lt;$F$1),$G$1,AND(C63&gt;$E$2,C63&lt;$F$2),$G$2,C63&gt;$E$3,$G$3)</f>
        <v>Unhealthy for Sensitive Groups</v>
      </c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6.2" thickBot="1" x14ac:dyDescent="0.35">
      <c r="A64" s="22">
        <v>38591</v>
      </c>
      <c r="B64" s="8" t="s">
        <v>13</v>
      </c>
      <c r="C64" s="11">
        <v>71</v>
      </c>
      <c r="D64" s="23" t="str" cm="1">
        <f t="array" ref="D64">_xlfn.IFS(AND(C64&gt;$E$1,C64&lt;$F$1),$G$1,AND(C64&gt;$E$2,C64&lt;$F$2),$G$2,C64&gt;$E$3,$G$3)</f>
        <v>Unhealthy for Sensitive Groups</v>
      </c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6.2" thickBot="1" x14ac:dyDescent="0.35">
      <c r="A65" s="36">
        <v>38603</v>
      </c>
      <c r="B65" s="37" t="s">
        <v>107</v>
      </c>
      <c r="C65" s="38">
        <v>75</v>
      </c>
      <c r="D65" s="39" t="str" cm="1">
        <f t="array" ref="D65">_xlfn.IFS(AND(C65&gt;$E$1,C65&lt;$F$1),$G$1,AND(C65&gt;$E$2,C65&lt;$F$2),$G$2,C65&gt;$E$3,$G$3)</f>
        <v>Unhealthy for Sensitive Groups</v>
      </c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6.2" thickBot="1" x14ac:dyDescent="0.35">
      <c r="A66" s="36">
        <v>38609</v>
      </c>
      <c r="B66" s="37" t="s">
        <v>11</v>
      </c>
      <c r="C66" s="38">
        <v>79</v>
      </c>
      <c r="D66" s="39" t="str" cm="1">
        <f t="array" ref="D66">_xlfn.IFS(AND(C66&gt;$E$1,C66&lt;$F$1),$G$1,AND(C66&gt;$E$2,C66&lt;$F$2),$G$2,C66&gt;$E$3,$G$3)</f>
        <v>Unhealthy for Sensitive Groups</v>
      </c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22">
        <v>38617</v>
      </c>
      <c r="B67" s="8" t="s">
        <v>107</v>
      </c>
      <c r="C67" s="11">
        <v>73</v>
      </c>
      <c r="D67" s="23" t="str" cm="1">
        <f t="array" ref="D67">_xlfn.IFS(AND(C67&gt;$E$1,C67&lt;$F$1),$G$1,AND(C67&gt;$E$2,C67&lt;$F$2),$G$2,C67&gt;$E$3,$G$3)</f>
        <v>Unhealthy for Sensitive Groups</v>
      </c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6.2" thickBot="1" x14ac:dyDescent="0.35">
      <c r="A68" s="24">
        <v>38617</v>
      </c>
      <c r="B68" s="25" t="s">
        <v>16</v>
      </c>
      <c r="C68" s="26">
        <v>71</v>
      </c>
      <c r="D68" s="27" t="str" cm="1">
        <f t="array" ref="D68">_xlfn.IFS(AND(C68&gt;$E$1,C68&lt;$F$1),$G$1,AND(C68&gt;$E$2,C68&lt;$F$2),$G$2,C68&gt;$E$3,$G$3)</f>
        <v>Unhealthy for Sensitive Groups</v>
      </c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6.2" thickTop="1" x14ac:dyDescent="0.3">
      <c r="A69" s="14"/>
      <c r="B69" s="10"/>
      <c r="C69" s="11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11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11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11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11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11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11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11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11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11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11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11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1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1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1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1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1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1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1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1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1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1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1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1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1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1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1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1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1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1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1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1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1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1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1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1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1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1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1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1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1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1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1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1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1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1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1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1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1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1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1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1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11654-4EF2-4CDF-B12F-CB00162E8D9D}">
  <dimension ref="A1:N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24" style="19" bestFit="1" customWidth="1"/>
    <col min="3" max="3" width="19.42578125" style="5" customWidth="1"/>
    <col min="4" max="4" width="36.85546875" style="13" customWidth="1"/>
    <col min="5" max="9" width="6.1406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4" width="56.28515625" style="1" customWidth="1"/>
    <col min="15" max="16384" width="9.28515625" style="1"/>
  </cols>
  <sheetData>
    <row r="1" spans="1:14" customFormat="1" ht="12" customHeight="1" x14ac:dyDescent="0.3">
      <c r="A1" s="83" t="s">
        <v>33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72</v>
      </c>
      <c r="K1" s="84"/>
      <c r="L1" s="84"/>
      <c r="M1" s="84"/>
    </row>
    <row r="2" spans="1:14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  <c r="N4" s="6" t="s">
        <v>99</v>
      </c>
    </row>
    <row r="5" spans="1:14" ht="16.2" thickBot="1" x14ac:dyDescent="0.35">
      <c r="A5" s="22">
        <v>41820</v>
      </c>
      <c r="B5" s="8" t="s">
        <v>107</v>
      </c>
      <c r="C5" s="9">
        <v>72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61">
        <v>41975</v>
      </c>
      <c r="K5" s="62" t="s">
        <v>96</v>
      </c>
      <c r="L5" s="63">
        <v>42.2</v>
      </c>
      <c r="M5" s="46" t="str" cm="1">
        <f t="array" ref="M5">_xlfn.IFS(AND(L5&gt;$H$1,L5&lt;$I$1),$G$1,AND(L5&gt;$H$2,L5&lt;$I$2),$G$2,AND(L5&gt;$H$3,L5&lt;$I$3),$G$3,L5&gt;$H$4,$G$4)</f>
        <v>Unhealthy for Sensitive Groups</v>
      </c>
      <c r="N5" s="1" t="s">
        <v>100</v>
      </c>
    </row>
    <row r="6" spans="1:14" ht="16.2" thickTop="1" x14ac:dyDescent="0.3">
      <c r="A6" s="28">
        <v>41842</v>
      </c>
      <c r="B6" s="29" t="s">
        <v>13</v>
      </c>
      <c r="C6" s="41">
        <v>71</v>
      </c>
      <c r="D6" s="31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4" ht="16.2" thickBot="1" x14ac:dyDescent="0.35">
      <c r="A7" s="32">
        <v>41842</v>
      </c>
      <c r="B7" s="33" t="s">
        <v>2</v>
      </c>
      <c r="C7" s="42">
        <v>71</v>
      </c>
      <c r="D7" s="35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4" ht="16.2" thickBot="1" x14ac:dyDescent="0.35">
      <c r="A8" s="24">
        <v>41843</v>
      </c>
      <c r="B8" s="25" t="s">
        <v>13</v>
      </c>
      <c r="C8" s="47">
        <v>71</v>
      </c>
      <c r="D8" s="27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4" ht="16.2" thickTop="1" x14ac:dyDescent="0.3">
      <c r="A9" s="14"/>
      <c r="B9" s="10"/>
      <c r="C9" s="9"/>
      <c r="D9" s="10"/>
      <c r="E9" s="10"/>
      <c r="F9" s="10"/>
      <c r="G9" s="10"/>
      <c r="H9" s="10"/>
      <c r="I9" s="10"/>
      <c r="J9" s="14"/>
      <c r="K9" s="10"/>
      <c r="L9" s="18"/>
      <c r="M9" s="10"/>
    </row>
    <row r="10" spans="1:14" ht="15.6" x14ac:dyDescent="0.3">
      <c r="A10" s="14"/>
      <c r="B10" s="10"/>
      <c r="C10" s="9"/>
      <c r="D10" s="10"/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5.6" x14ac:dyDescent="0.3">
      <c r="A11" s="14"/>
      <c r="B11" s="10"/>
      <c r="C11" s="9"/>
      <c r="D11" s="10"/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5.6" x14ac:dyDescent="0.3">
      <c r="A12" s="14"/>
      <c r="B12" s="10"/>
      <c r="C12" s="9"/>
      <c r="D12" s="10"/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5.6" x14ac:dyDescent="0.3">
      <c r="A13" s="14"/>
      <c r="B13" s="10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14"/>
      <c r="B14" s="10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14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14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14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14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14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14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56366-17C9-48BD-A5C1-DA6893B7833A}">
  <dimension ref="A1:M190"/>
  <sheetViews>
    <sheetView workbookViewId="0">
      <selection activeCell="B1" sqref="B1:B1048576"/>
    </sheetView>
  </sheetViews>
  <sheetFormatPr defaultRowHeight="14.4" x14ac:dyDescent="0.3"/>
  <cols>
    <col min="1" max="1" width="14.7109375" style="16" customWidth="1"/>
    <col min="2" max="2" width="29.85546875" style="2" customWidth="1"/>
    <col min="3" max="3" width="19" style="3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</cols>
  <sheetData>
    <row r="1" spans="1:13" ht="12" customHeight="1" x14ac:dyDescent="0.3">
      <c r="A1" s="83" t="s">
        <v>34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73</v>
      </c>
      <c r="K1" s="84"/>
      <c r="L1" s="84"/>
      <c r="M1" s="84"/>
    </row>
    <row r="2" spans="1:13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ht="12.75" customHeight="1" thickBot="1" x14ac:dyDescent="0.35">
      <c r="A3" s="86" t="s">
        <v>36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</row>
    <row r="5" spans="1:13" ht="16.2" thickBot="1" x14ac:dyDescent="0.35">
      <c r="A5" s="22">
        <v>42128</v>
      </c>
      <c r="B5" s="8" t="s">
        <v>12</v>
      </c>
      <c r="C5" s="9">
        <v>73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/>
      <c r="K5" s="25" t="s">
        <v>87</v>
      </c>
      <c r="L5" s="58"/>
      <c r="M5" s="27"/>
    </row>
    <row r="6" spans="1:13" ht="16.8" thickTop="1" thickBot="1" x14ac:dyDescent="0.35">
      <c r="A6" s="36">
        <v>42215</v>
      </c>
      <c r="B6" s="37" t="s">
        <v>13</v>
      </c>
      <c r="C6" s="40">
        <v>72</v>
      </c>
      <c r="D6" s="39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3" ht="16.2" thickBot="1" x14ac:dyDescent="0.35">
      <c r="A7" s="22">
        <v>42234</v>
      </c>
      <c r="B7" s="8" t="s">
        <v>107</v>
      </c>
      <c r="C7" s="9">
        <v>80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5.6" x14ac:dyDescent="0.3">
      <c r="A8" s="28">
        <v>42265</v>
      </c>
      <c r="B8" s="29" t="s">
        <v>107</v>
      </c>
      <c r="C8" s="41">
        <v>83</v>
      </c>
      <c r="D8" s="31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5.6" x14ac:dyDescent="0.3">
      <c r="A9" s="22">
        <v>42265</v>
      </c>
      <c r="B9" s="8" t="s">
        <v>13</v>
      </c>
      <c r="C9" s="9">
        <v>81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5.6" x14ac:dyDescent="0.3">
      <c r="A10" s="22">
        <v>42265</v>
      </c>
      <c r="B10" s="8" t="s">
        <v>16</v>
      </c>
      <c r="C10" s="9">
        <v>76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5.6" x14ac:dyDescent="0.3">
      <c r="A11" s="22">
        <v>42265</v>
      </c>
      <c r="B11" s="8" t="s">
        <v>15</v>
      </c>
      <c r="C11" s="9">
        <v>76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6.2" thickBot="1" x14ac:dyDescent="0.35">
      <c r="A12" s="24">
        <v>42265</v>
      </c>
      <c r="B12" s="25" t="s">
        <v>2</v>
      </c>
      <c r="C12" s="47">
        <v>73</v>
      </c>
      <c r="D12" s="27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6.2" thickTop="1" x14ac:dyDescent="0.3">
      <c r="A13" s="7"/>
      <c r="B13" s="8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5.6" x14ac:dyDescent="0.3">
      <c r="A14" s="7"/>
      <c r="B14" s="10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7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5.6" x14ac:dyDescent="0.3">
      <c r="A16" s="7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7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7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7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7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7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7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7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7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7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7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7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7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7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7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7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7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7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7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7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7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7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7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7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7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7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7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7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7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7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7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7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7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7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7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7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7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7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7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7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7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7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7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7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7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7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7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7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7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7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7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7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7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7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7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7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7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7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7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7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7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7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7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7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7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7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7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7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7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7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7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7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7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7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7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7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7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7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7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7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7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7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7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7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7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7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7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7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7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7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7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7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7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7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7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7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7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7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7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7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7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7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7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7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7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7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7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7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7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7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7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7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7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7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7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7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7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7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7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7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7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7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7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7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7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7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7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7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7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7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7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7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7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7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7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7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7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7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7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7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7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7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7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7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7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7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7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7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7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7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7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7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7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7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7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7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7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7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7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7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7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7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7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7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7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7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7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7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7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7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7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7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7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7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7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A75FE-0EA9-4FA0-9DA8-BCAB2461CFEF}">
  <dimension ref="A1:N190"/>
  <sheetViews>
    <sheetView workbookViewId="0">
      <selection activeCell="B1" sqref="B1:B1048576"/>
    </sheetView>
  </sheetViews>
  <sheetFormatPr defaultRowHeight="14.4" x14ac:dyDescent="0.3"/>
  <cols>
    <col min="1" max="1" width="14.7109375" style="16" customWidth="1"/>
    <col min="2" max="2" width="33.85546875" style="2" bestFit="1" customWidth="1"/>
    <col min="3" max="3" width="19" style="3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  <col min="14" max="14" width="8.85546875" customWidth="1"/>
  </cols>
  <sheetData>
    <row r="1" spans="1:14" ht="12" customHeight="1" x14ac:dyDescent="0.3">
      <c r="A1" s="83" t="s">
        <v>37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74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  <c r="N4" s="6"/>
    </row>
    <row r="5" spans="1:14" ht="16.2" thickBot="1" x14ac:dyDescent="0.35">
      <c r="A5" s="22">
        <v>42482</v>
      </c>
      <c r="B5" s="8" t="s">
        <v>107</v>
      </c>
      <c r="C5" s="9">
        <v>71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>
        <v>42547</v>
      </c>
      <c r="K5" s="25" t="s">
        <v>97</v>
      </c>
      <c r="L5" s="58">
        <v>81.5</v>
      </c>
      <c r="M5" s="27" t="str" cm="1">
        <f t="array" ref="M5">_xlfn.IFS(AND(L5&gt;$H$1,L5&lt;$I$1),$G$1,AND(L5&gt;$H$2,L5&lt;$I$2),$G$2,AND(L5&gt;$H$3,L5&lt;$I$3),$G$3,L5&gt;$H$4,$G$4)</f>
        <v>Unhealthy</v>
      </c>
    </row>
    <row r="6" spans="1:14" ht="16.2" thickTop="1" x14ac:dyDescent="0.3">
      <c r="A6" s="28">
        <v>42573</v>
      </c>
      <c r="B6" s="29" t="s">
        <v>16</v>
      </c>
      <c r="C6" s="41">
        <v>77</v>
      </c>
      <c r="D6" s="31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4" ht="15.6" x14ac:dyDescent="0.3">
      <c r="A7" s="22">
        <v>42573</v>
      </c>
      <c r="B7" s="8" t="s">
        <v>107</v>
      </c>
      <c r="C7" s="9">
        <v>77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4" ht="16.2" thickBot="1" x14ac:dyDescent="0.35">
      <c r="A8" s="32">
        <v>42573</v>
      </c>
      <c r="B8" s="33" t="s">
        <v>15</v>
      </c>
      <c r="C8" s="42">
        <v>76</v>
      </c>
      <c r="D8" s="35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4" ht="16.2" thickBot="1" x14ac:dyDescent="0.35">
      <c r="A9" s="22">
        <v>42593</v>
      </c>
      <c r="B9" s="8" t="s">
        <v>13</v>
      </c>
      <c r="C9" s="9">
        <v>71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4" ht="16.2" thickBot="1" x14ac:dyDescent="0.35">
      <c r="A10" s="43">
        <v>42607</v>
      </c>
      <c r="B10" s="44" t="s">
        <v>13</v>
      </c>
      <c r="C10" s="45">
        <v>73</v>
      </c>
      <c r="D10" s="46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6.2" thickTop="1" x14ac:dyDescent="0.3">
      <c r="A11" s="7"/>
      <c r="B11" s="8"/>
      <c r="C11" s="9"/>
      <c r="D11" s="10"/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5.6" x14ac:dyDescent="0.3">
      <c r="A12" s="7"/>
      <c r="B12" s="8"/>
      <c r="C12" s="9"/>
      <c r="D12" s="10"/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5.6" x14ac:dyDescent="0.3">
      <c r="A13" s="7"/>
      <c r="B13" s="8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7"/>
      <c r="B14" s="10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7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7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7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7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7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7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7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7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7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7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7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7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7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7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7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7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7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7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7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7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7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7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7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7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7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7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7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7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7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7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7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7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7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7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7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7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7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7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7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7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7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7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7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7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7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7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7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7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7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7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7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7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7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7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7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7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7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7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7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7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7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7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7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7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7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7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7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7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7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7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7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7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7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7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7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7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7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7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7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7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7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7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7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7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7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7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7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7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7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7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7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7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7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7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7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7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7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7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7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7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7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7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7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7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7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7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7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7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7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7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7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7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7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7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7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7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7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7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7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7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7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7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7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7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7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7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7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7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7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7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7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7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7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7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7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7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7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7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7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7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7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7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7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7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7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7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7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7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7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7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7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7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7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7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7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7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7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7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7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7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7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7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7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7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7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7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7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7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7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7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7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7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7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7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7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7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6EE49-0DFC-488A-B186-F08446BF1CC2}">
  <dimension ref="A1:N190"/>
  <sheetViews>
    <sheetView workbookViewId="0">
      <selection activeCell="B1" sqref="B1:B1048576"/>
    </sheetView>
  </sheetViews>
  <sheetFormatPr defaultRowHeight="15.6" x14ac:dyDescent="0.3"/>
  <cols>
    <col min="1" max="1" width="14.7109375" style="16" customWidth="1"/>
    <col min="2" max="2" width="33.85546875" style="2" bestFit="1" customWidth="1"/>
    <col min="3" max="3" width="19" style="4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  <col min="14" max="14" width="32.42578125" customWidth="1"/>
  </cols>
  <sheetData>
    <row r="1" spans="1:14" ht="12" customHeight="1" x14ac:dyDescent="0.3">
      <c r="A1" s="83" t="s">
        <v>38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75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  <c r="N4" s="6" t="s">
        <v>99</v>
      </c>
    </row>
    <row r="5" spans="1:14" ht="16.2" thickBot="1" x14ac:dyDescent="0.35">
      <c r="A5" s="22">
        <v>42836</v>
      </c>
      <c r="B5" s="8" t="s">
        <v>107</v>
      </c>
      <c r="C5" s="9">
        <v>85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>
        <v>42883</v>
      </c>
      <c r="K5" s="25" t="s">
        <v>95</v>
      </c>
      <c r="L5" s="58">
        <v>43.3</v>
      </c>
      <c r="M5" s="27" t="str" cm="1">
        <f t="array" ref="M5">_xlfn.IFS(AND(L5&gt;$H$1,L5&lt;$I$1),$G$1,AND(L5&gt;$H$2,L5&lt;$I$2),$G$2,AND(L5&gt;$H$3,L5&lt;$I$3),$G$3,L5&gt;$H$4,$G$4)</f>
        <v>Unhealthy for Sensitive Groups</v>
      </c>
      <c r="N5" t="s">
        <v>102</v>
      </c>
    </row>
    <row r="6" spans="1:14" ht="16.8" thickTop="1" thickBot="1" x14ac:dyDescent="0.35">
      <c r="A6" s="36">
        <v>42872</v>
      </c>
      <c r="B6" s="37" t="s">
        <v>107</v>
      </c>
      <c r="C6" s="40">
        <v>78</v>
      </c>
      <c r="D6" s="39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4" x14ac:dyDescent="0.3">
      <c r="A7" s="22">
        <v>42873</v>
      </c>
      <c r="B7" s="8" t="s">
        <v>9</v>
      </c>
      <c r="C7" s="9">
        <v>84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4" x14ac:dyDescent="0.3">
      <c r="A8" s="22">
        <v>42873</v>
      </c>
      <c r="B8" s="8" t="s">
        <v>16</v>
      </c>
      <c r="C8" s="9">
        <v>83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4" x14ac:dyDescent="0.3">
      <c r="A9" s="22">
        <v>42873</v>
      </c>
      <c r="B9" s="8" t="s">
        <v>39</v>
      </c>
      <c r="C9" s="9">
        <v>82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4" x14ac:dyDescent="0.3">
      <c r="A10" s="22">
        <v>42873</v>
      </c>
      <c r="B10" s="8" t="s">
        <v>15</v>
      </c>
      <c r="C10" s="9">
        <v>77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6.2" thickBot="1" x14ac:dyDescent="0.35">
      <c r="A11" s="22">
        <v>42873</v>
      </c>
      <c r="B11" s="8" t="s">
        <v>2</v>
      </c>
      <c r="C11" s="9">
        <v>72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6.2" thickBot="1" x14ac:dyDescent="0.35">
      <c r="A12" s="36">
        <v>42896</v>
      </c>
      <c r="B12" s="37" t="s">
        <v>39</v>
      </c>
      <c r="C12" s="40">
        <v>71</v>
      </c>
      <c r="D12" s="39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4" x14ac:dyDescent="0.3">
      <c r="A13" s="22">
        <v>42897</v>
      </c>
      <c r="B13" s="8" t="s">
        <v>39</v>
      </c>
      <c r="C13" s="9">
        <v>80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4" x14ac:dyDescent="0.3">
      <c r="A14" s="22">
        <v>42897</v>
      </c>
      <c r="B14" s="8" t="s">
        <v>16</v>
      </c>
      <c r="C14" s="9">
        <v>71</v>
      </c>
      <c r="D14" s="23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6.2" thickBot="1" x14ac:dyDescent="0.35">
      <c r="A15" s="22">
        <v>42897</v>
      </c>
      <c r="B15" s="8" t="s">
        <v>9</v>
      </c>
      <c r="C15" s="9">
        <v>71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4" x14ac:dyDescent="0.3">
      <c r="A16" s="28">
        <v>42898</v>
      </c>
      <c r="B16" s="29" t="s">
        <v>39</v>
      </c>
      <c r="C16" s="41">
        <v>98</v>
      </c>
      <c r="D16" s="31" t="str" cm="1">
        <f t="array" ref="D16">_xlfn.IFS(AND(C16&gt;$E$1,C16&lt;$F$1),$G$1,AND(C16&gt;$E$2,C16&lt;$F$2),$G$2,C16&gt;$E$3,$G$3)</f>
        <v>Unhealthy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x14ac:dyDescent="0.3">
      <c r="A17" s="22">
        <v>42898</v>
      </c>
      <c r="B17" s="8" t="s">
        <v>13</v>
      </c>
      <c r="C17" s="9">
        <v>89</v>
      </c>
      <c r="D17" s="23" t="str" cm="1">
        <f t="array" ref="D17">_xlfn.IFS(AND(C17&gt;$E$1,C17&lt;$F$1),$G$1,AND(C17&gt;$E$2,C17&lt;$F$2),$G$2,C17&gt;$E$3,$G$3)</f>
        <v>Unhealthy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x14ac:dyDescent="0.3">
      <c r="A18" s="22">
        <v>42898</v>
      </c>
      <c r="B18" s="8" t="s">
        <v>15</v>
      </c>
      <c r="C18" s="9">
        <v>87</v>
      </c>
      <c r="D18" s="23" t="str" cm="1">
        <f t="array" ref="D18">_xlfn.IFS(AND(C18&gt;$E$1,C18&lt;$F$1),$G$1,AND(C18&gt;$E$2,C18&lt;$F$2),$G$2,C18&gt;$E$3,$G$3)</f>
        <v>Unhealthy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x14ac:dyDescent="0.3">
      <c r="A19" s="22">
        <v>42898</v>
      </c>
      <c r="B19" s="8" t="s">
        <v>2</v>
      </c>
      <c r="C19" s="9">
        <v>85</v>
      </c>
      <c r="D19" s="23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6.2" thickBot="1" x14ac:dyDescent="0.35">
      <c r="A20" s="24">
        <v>42898</v>
      </c>
      <c r="B20" s="25" t="s">
        <v>16</v>
      </c>
      <c r="C20" s="47">
        <v>81</v>
      </c>
      <c r="D20" s="27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6.2" thickTop="1" x14ac:dyDescent="0.3">
      <c r="A21" s="7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x14ac:dyDescent="0.3">
      <c r="A22" s="7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x14ac:dyDescent="0.3">
      <c r="A23" s="7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x14ac:dyDescent="0.3">
      <c r="A24" s="7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x14ac:dyDescent="0.3">
      <c r="A25" s="7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x14ac:dyDescent="0.3">
      <c r="A26" s="7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x14ac:dyDescent="0.3">
      <c r="A27" s="7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x14ac:dyDescent="0.3">
      <c r="A28" s="7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x14ac:dyDescent="0.3">
      <c r="A29" s="7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x14ac:dyDescent="0.3">
      <c r="A30" s="7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x14ac:dyDescent="0.3">
      <c r="A31" s="7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x14ac:dyDescent="0.3">
      <c r="A32" s="7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x14ac:dyDescent="0.3">
      <c r="A33" s="7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x14ac:dyDescent="0.3">
      <c r="A34" s="7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x14ac:dyDescent="0.3">
      <c r="A35" s="7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x14ac:dyDescent="0.3">
      <c r="A36" s="7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x14ac:dyDescent="0.3">
      <c r="A37" s="7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x14ac:dyDescent="0.3">
      <c r="A38" s="7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x14ac:dyDescent="0.3">
      <c r="A39" s="7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x14ac:dyDescent="0.3">
      <c r="A40" s="7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x14ac:dyDescent="0.3">
      <c r="A41" s="7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x14ac:dyDescent="0.3">
      <c r="A42" s="7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x14ac:dyDescent="0.3">
      <c r="A43" s="7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x14ac:dyDescent="0.3">
      <c r="A44" s="7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x14ac:dyDescent="0.3">
      <c r="A45" s="7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x14ac:dyDescent="0.3">
      <c r="A46" s="7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x14ac:dyDescent="0.3">
      <c r="A47" s="7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x14ac:dyDescent="0.3">
      <c r="A48" s="7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x14ac:dyDescent="0.3">
      <c r="A49" s="7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x14ac:dyDescent="0.3">
      <c r="A50" s="7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x14ac:dyDescent="0.3">
      <c r="A51" s="7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x14ac:dyDescent="0.3">
      <c r="A52" s="7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x14ac:dyDescent="0.3">
      <c r="A53" s="7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x14ac:dyDescent="0.3">
      <c r="A54" s="7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x14ac:dyDescent="0.3">
      <c r="A55" s="7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x14ac:dyDescent="0.3">
      <c r="A56" s="7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x14ac:dyDescent="0.3">
      <c r="A57" s="7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x14ac:dyDescent="0.3">
      <c r="A58" s="7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x14ac:dyDescent="0.3">
      <c r="A59" s="7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x14ac:dyDescent="0.3">
      <c r="A60" s="7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x14ac:dyDescent="0.3">
      <c r="A61" s="7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x14ac:dyDescent="0.3">
      <c r="A62" s="7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x14ac:dyDescent="0.3">
      <c r="A63" s="7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x14ac:dyDescent="0.3">
      <c r="A64" s="7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x14ac:dyDescent="0.3">
      <c r="A65" s="7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x14ac:dyDescent="0.3">
      <c r="A66" s="7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x14ac:dyDescent="0.3">
      <c r="A67" s="7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x14ac:dyDescent="0.3">
      <c r="A68" s="7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x14ac:dyDescent="0.3">
      <c r="A69" s="7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x14ac:dyDescent="0.3">
      <c r="A70" s="7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x14ac:dyDescent="0.3">
      <c r="A71" s="7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x14ac:dyDescent="0.3">
      <c r="A72" s="7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x14ac:dyDescent="0.3">
      <c r="A73" s="7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x14ac:dyDescent="0.3">
      <c r="A74" s="7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x14ac:dyDescent="0.3">
      <c r="A75" s="7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x14ac:dyDescent="0.3">
      <c r="A76" s="7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x14ac:dyDescent="0.3">
      <c r="A77" s="7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x14ac:dyDescent="0.3">
      <c r="A78" s="7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x14ac:dyDescent="0.3">
      <c r="A79" s="7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x14ac:dyDescent="0.3">
      <c r="A80" s="7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x14ac:dyDescent="0.3">
      <c r="A81" s="7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x14ac:dyDescent="0.3">
      <c r="A82" s="7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x14ac:dyDescent="0.3">
      <c r="A83" s="7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x14ac:dyDescent="0.3">
      <c r="A84" s="7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x14ac:dyDescent="0.3">
      <c r="A85" s="7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x14ac:dyDescent="0.3">
      <c r="A86" s="7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x14ac:dyDescent="0.3">
      <c r="A87" s="7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x14ac:dyDescent="0.3">
      <c r="A88" s="7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x14ac:dyDescent="0.3">
      <c r="A89" s="7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x14ac:dyDescent="0.3">
      <c r="A90" s="7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x14ac:dyDescent="0.3">
      <c r="A91" s="7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x14ac:dyDescent="0.3">
      <c r="A92" s="7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x14ac:dyDescent="0.3">
      <c r="A93" s="7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x14ac:dyDescent="0.3">
      <c r="A94" s="7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x14ac:dyDescent="0.3">
      <c r="A95" s="7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x14ac:dyDescent="0.3">
      <c r="A96" s="7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x14ac:dyDescent="0.3">
      <c r="A97" s="7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x14ac:dyDescent="0.3">
      <c r="A98" s="7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x14ac:dyDescent="0.3">
      <c r="A99" s="7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x14ac:dyDescent="0.3">
      <c r="A100" s="7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x14ac:dyDescent="0.3">
      <c r="A101" s="7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x14ac:dyDescent="0.3">
      <c r="A102" s="7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x14ac:dyDescent="0.3">
      <c r="A103" s="7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x14ac:dyDescent="0.3">
      <c r="A104" s="7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x14ac:dyDescent="0.3">
      <c r="A105" s="7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x14ac:dyDescent="0.3">
      <c r="A106" s="7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x14ac:dyDescent="0.3">
      <c r="A107" s="7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x14ac:dyDescent="0.3">
      <c r="A108" s="7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x14ac:dyDescent="0.3">
      <c r="A109" s="7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x14ac:dyDescent="0.3">
      <c r="A110" s="7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x14ac:dyDescent="0.3">
      <c r="A111" s="7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x14ac:dyDescent="0.3">
      <c r="A112" s="7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x14ac:dyDescent="0.3">
      <c r="A113" s="7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x14ac:dyDescent="0.3">
      <c r="A114" s="7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x14ac:dyDescent="0.3">
      <c r="A115" s="7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x14ac:dyDescent="0.3">
      <c r="A116" s="7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x14ac:dyDescent="0.3">
      <c r="A117" s="7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x14ac:dyDescent="0.3">
      <c r="A118" s="7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x14ac:dyDescent="0.3">
      <c r="A119" s="7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x14ac:dyDescent="0.3">
      <c r="A120" s="7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x14ac:dyDescent="0.3">
      <c r="A121" s="7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x14ac:dyDescent="0.3">
      <c r="A122" s="7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x14ac:dyDescent="0.3">
      <c r="A123" s="7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x14ac:dyDescent="0.3">
      <c r="A124" s="7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x14ac:dyDescent="0.3">
      <c r="A125" s="7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x14ac:dyDescent="0.3">
      <c r="A126" s="7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x14ac:dyDescent="0.3">
      <c r="A127" s="7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x14ac:dyDescent="0.3">
      <c r="A128" s="7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x14ac:dyDescent="0.3">
      <c r="A129" s="7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x14ac:dyDescent="0.3">
      <c r="A130" s="7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x14ac:dyDescent="0.3">
      <c r="A131" s="7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x14ac:dyDescent="0.3">
      <c r="A132" s="7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x14ac:dyDescent="0.3">
      <c r="A133" s="7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x14ac:dyDescent="0.3">
      <c r="A134" s="7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x14ac:dyDescent="0.3">
      <c r="A135" s="7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x14ac:dyDescent="0.3">
      <c r="A136" s="7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x14ac:dyDescent="0.3">
      <c r="A137" s="7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x14ac:dyDescent="0.3">
      <c r="A138" s="7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x14ac:dyDescent="0.3">
      <c r="A139" s="7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x14ac:dyDescent="0.3">
      <c r="A140" s="7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x14ac:dyDescent="0.3">
      <c r="A141" s="7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x14ac:dyDescent="0.3">
      <c r="A142" s="7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x14ac:dyDescent="0.3">
      <c r="A143" s="7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x14ac:dyDescent="0.3">
      <c r="A144" s="7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x14ac:dyDescent="0.3">
      <c r="A145" s="7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x14ac:dyDescent="0.3">
      <c r="A146" s="7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x14ac:dyDescent="0.3">
      <c r="A147" s="7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x14ac:dyDescent="0.3">
      <c r="A148" s="7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x14ac:dyDescent="0.3">
      <c r="A149" s="7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x14ac:dyDescent="0.3">
      <c r="A150" s="7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x14ac:dyDescent="0.3">
      <c r="A151" s="7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x14ac:dyDescent="0.3">
      <c r="A152" s="7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x14ac:dyDescent="0.3">
      <c r="A153" s="7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x14ac:dyDescent="0.3">
      <c r="A154" s="7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x14ac:dyDescent="0.3">
      <c r="A155" s="7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x14ac:dyDescent="0.3">
      <c r="A156" s="7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x14ac:dyDescent="0.3">
      <c r="A157" s="7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x14ac:dyDescent="0.3">
      <c r="A158" s="7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x14ac:dyDescent="0.3">
      <c r="A159" s="7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x14ac:dyDescent="0.3">
      <c r="A160" s="7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x14ac:dyDescent="0.3">
      <c r="A161" s="7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x14ac:dyDescent="0.3">
      <c r="A162" s="7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x14ac:dyDescent="0.3">
      <c r="A163" s="7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x14ac:dyDescent="0.3">
      <c r="A164" s="7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x14ac:dyDescent="0.3">
      <c r="A165" s="7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x14ac:dyDescent="0.3">
      <c r="A166" s="7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x14ac:dyDescent="0.3">
      <c r="A167" s="7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x14ac:dyDescent="0.3">
      <c r="A168" s="7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x14ac:dyDescent="0.3">
      <c r="A169" s="7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x14ac:dyDescent="0.3">
      <c r="A170" s="7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x14ac:dyDescent="0.3">
      <c r="A171" s="7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x14ac:dyDescent="0.3">
      <c r="A172" s="7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x14ac:dyDescent="0.3">
      <c r="A173" s="7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x14ac:dyDescent="0.3">
      <c r="A174" s="7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x14ac:dyDescent="0.3">
      <c r="A175" s="7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x14ac:dyDescent="0.3">
      <c r="A176" s="7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x14ac:dyDescent="0.3">
      <c r="A177" s="7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x14ac:dyDescent="0.3">
      <c r="A178" s="7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x14ac:dyDescent="0.3">
      <c r="A179" s="7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x14ac:dyDescent="0.3">
      <c r="A180" s="7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x14ac:dyDescent="0.3">
      <c r="A181" s="7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x14ac:dyDescent="0.3">
      <c r="A182" s="7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x14ac:dyDescent="0.3">
      <c r="A183" s="7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x14ac:dyDescent="0.3">
      <c r="A184" s="7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x14ac:dyDescent="0.3">
      <c r="A185" s="7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x14ac:dyDescent="0.3">
      <c r="A186" s="7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x14ac:dyDescent="0.3">
      <c r="A187" s="7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x14ac:dyDescent="0.3">
      <c r="A188" s="7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x14ac:dyDescent="0.3">
      <c r="A189" s="7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x14ac:dyDescent="0.3">
      <c r="A190" s="7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B77FB-2499-4B4F-A832-114620E1617D}">
  <dimension ref="A1:N190"/>
  <sheetViews>
    <sheetView workbookViewId="0">
      <selection activeCell="B1" sqref="B1:B1048576"/>
    </sheetView>
  </sheetViews>
  <sheetFormatPr defaultRowHeight="15.6" x14ac:dyDescent="0.3"/>
  <cols>
    <col min="1" max="1" width="14.7109375" style="16" customWidth="1"/>
    <col min="2" max="2" width="33.85546875" style="2" customWidth="1"/>
    <col min="3" max="3" width="19" style="4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  <col min="14" max="14" width="31.85546875" customWidth="1"/>
  </cols>
  <sheetData>
    <row r="1" spans="1:14" ht="12" customHeight="1" x14ac:dyDescent="0.3">
      <c r="A1" s="83" t="s">
        <v>40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76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  <c r="N4" s="6" t="s">
        <v>99</v>
      </c>
    </row>
    <row r="5" spans="1:14" ht="16.2" thickBot="1" x14ac:dyDescent="0.35">
      <c r="A5" s="22">
        <v>43222</v>
      </c>
      <c r="B5" s="8" t="s">
        <v>107</v>
      </c>
      <c r="C5" s="9">
        <v>77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>
        <v>43247</v>
      </c>
      <c r="K5" s="25" t="s">
        <v>97</v>
      </c>
      <c r="L5" s="58">
        <v>93.2</v>
      </c>
      <c r="M5" s="27" t="str" cm="1">
        <f t="array" ref="M5">_xlfn.IFS(AND(L5&gt;$H$1,L5&lt;$I$1),$G$1,AND(L5&gt;$H$2,L5&lt;$I$2),$G$2,AND(L5&gt;$H$3,L5&lt;$I$3),$G$3,L5&gt;$H$4,$G$4)</f>
        <v>Unhealthy</v>
      </c>
      <c r="N5" t="s">
        <v>102</v>
      </c>
    </row>
    <row r="6" spans="1:14" ht="16.2" thickTop="1" x14ac:dyDescent="0.3">
      <c r="A6" s="22">
        <v>43222</v>
      </c>
      <c r="B6" s="8" t="s">
        <v>15</v>
      </c>
      <c r="C6" s="9">
        <v>77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4" x14ac:dyDescent="0.3">
      <c r="A7" s="22">
        <v>43222</v>
      </c>
      <c r="B7" s="8" t="s">
        <v>9</v>
      </c>
      <c r="C7" s="9">
        <v>77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4" ht="16.2" thickBot="1" x14ac:dyDescent="0.35">
      <c r="A8" s="22">
        <v>43222</v>
      </c>
      <c r="B8" s="8" t="s">
        <v>16</v>
      </c>
      <c r="C8" s="9">
        <v>74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4" ht="16.2" thickBot="1" x14ac:dyDescent="0.35">
      <c r="A9" s="36">
        <v>43291</v>
      </c>
      <c r="B9" s="37" t="s">
        <v>13</v>
      </c>
      <c r="C9" s="40">
        <v>76</v>
      </c>
      <c r="D9" s="39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4" ht="16.2" thickBot="1" x14ac:dyDescent="0.35">
      <c r="A10" s="24">
        <v>43319</v>
      </c>
      <c r="B10" s="25" t="s">
        <v>13</v>
      </c>
      <c r="C10" s="47">
        <v>73</v>
      </c>
      <c r="D10" s="27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6.2" thickTop="1" x14ac:dyDescent="0.3">
      <c r="A11" s="7"/>
      <c r="B11" s="10"/>
      <c r="C11" s="9"/>
      <c r="D11" s="10"/>
      <c r="E11" s="10"/>
      <c r="F11" s="10"/>
      <c r="G11" s="10"/>
      <c r="H11" s="10"/>
      <c r="I11" s="10"/>
      <c r="J11" s="14"/>
      <c r="K11" s="10"/>
      <c r="L11" s="18"/>
      <c r="M11" s="10"/>
    </row>
    <row r="12" spans="1:14" x14ac:dyDescent="0.3">
      <c r="A12" s="7"/>
      <c r="B12" s="10"/>
      <c r="C12" s="9"/>
      <c r="D12" s="10"/>
      <c r="E12" s="10"/>
      <c r="F12" s="10"/>
      <c r="G12" s="10"/>
      <c r="H12" s="10"/>
      <c r="I12" s="10"/>
      <c r="J12" s="14"/>
      <c r="K12" s="10"/>
      <c r="L12" s="18"/>
      <c r="M12" s="10"/>
    </row>
    <row r="13" spans="1:14" x14ac:dyDescent="0.3">
      <c r="A13" s="7"/>
      <c r="B13" s="10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4" x14ac:dyDescent="0.3">
      <c r="A14" s="7"/>
      <c r="B14" s="10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4" x14ac:dyDescent="0.3">
      <c r="A15" s="7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4" x14ac:dyDescent="0.3">
      <c r="A16" s="7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x14ac:dyDescent="0.3">
      <c r="A17" s="7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x14ac:dyDescent="0.3">
      <c r="A18" s="7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x14ac:dyDescent="0.3">
      <c r="A19" s="7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x14ac:dyDescent="0.3">
      <c r="A20" s="7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x14ac:dyDescent="0.3">
      <c r="A21" s="7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x14ac:dyDescent="0.3">
      <c r="A22" s="7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x14ac:dyDescent="0.3">
      <c r="A23" s="7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x14ac:dyDescent="0.3">
      <c r="A24" s="7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x14ac:dyDescent="0.3">
      <c r="A25" s="7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x14ac:dyDescent="0.3">
      <c r="A26" s="7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x14ac:dyDescent="0.3">
      <c r="A27" s="7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x14ac:dyDescent="0.3">
      <c r="A28" s="7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x14ac:dyDescent="0.3">
      <c r="A29" s="7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x14ac:dyDescent="0.3">
      <c r="A30" s="7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x14ac:dyDescent="0.3">
      <c r="A31" s="7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x14ac:dyDescent="0.3">
      <c r="A32" s="7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x14ac:dyDescent="0.3">
      <c r="A33" s="7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x14ac:dyDescent="0.3">
      <c r="A34" s="7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x14ac:dyDescent="0.3">
      <c r="A35" s="7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x14ac:dyDescent="0.3">
      <c r="A36" s="7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x14ac:dyDescent="0.3">
      <c r="A37" s="7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x14ac:dyDescent="0.3">
      <c r="A38" s="7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x14ac:dyDescent="0.3">
      <c r="A39" s="7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x14ac:dyDescent="0.3">
      <c r="A40" s="7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x14ac:dyDescent="0.3">
      <c r="A41" s="7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x14ac:dyDescent="0.3">
      <c r="A42" s="7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x14ac:dyDescent="0.3">
      <c r="A43" s="7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x14ac:dyDescent="0.3">
      <c r="A44" s="7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x14ac:dyDescent="0.3">
      <c r="A45" s="7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x14ac:dyDescent="0.3">
      <c r="A46" s="7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x14ac:dyDescent="0.3">
      <c r="A47" s="7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x14ac:dyDescent="0.3">
      <c r="A48" s="7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x14ac:dyDescent="0.3">
      <c r="A49" s="7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x14ac:dyDescent="0.3">
      <c r="A50" s="7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x14ac:dyDescent="0.3">
      <c r="A51" s="7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x14ac:dyDescent="0.3">
      <c r="A52" s="7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x14ac:dyDescent="0.3">
      <c r="A53" s="7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x14ac:dyDescent="0.3">
      <c r="A54" s="7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x14ac:dyDescent="0.3">
      <c r="A55" s="7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x14ac:dyDescent="0.3">
      <c r="A56" s="7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x14ac:dyDescent="0.3">
      <c r="A57" s="7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x14ac:dyDescent="0.3">
      <c r="A58" s="7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x14ac:dyDescent="0.3">
      <c r="A59" s="7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x14ac:dyDescent="0.3">
      <c r="A60" s="7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x14ac:dyDescent="0.3">
      <c r="A61" s="7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x14ac:dyDescent="0.3">
      <c r="A62" s="7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x14ac:dyDescent="0.3">
      <c r="A63" s="7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x14ac:dyDescent="0.3">
      <c r="A64" s="7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x14ac:dyDescent="0.3">
      <c r="A65" s="7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x14ac:dyDescent="0.3">
      <c r="A66" s="7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x14ac:dyDescent="0.3">
      <c r="A67" s="7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x14ac:dyDescent="0.3">
      <c r="A68" s="7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x14ac:dyDescent="0.3">
      <c r="A69" s="7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x14ac:dyDescent="0.3">
      <c r="A70" s="7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x14ac:dyDescent="0.3">
      <c r="A71" s="7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x14ac:dyDescent="0.3">
      <c r="A72" s="7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x14ac:dyDescent="0.3">
      <c r="A73" s="7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x14ac:dyDescent="0.3">
      <c r="A74" s="7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x14ac:dyDescent="0.3">
      <c r="A75" s="7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x14ac:dyDescent="0.3">
      <c r="A76" s="7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x14ac:dyDescent="0.3">
      <c r="A77" s="7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x14ac:dyDescent="0.3">
      <c r="A78" s="7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x14ac:dyDescent="0.3">
      <c r="A79" s="7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x14ac:dyDescent="0.3">
      <c r="A80" s="7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x14ac:dyDescent="0.3">
      <c r="A81" s="7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x14ac:dyDescent="0.3">
      <c r="A82" s="7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x14ac:dyDescent="0.3">
      <c r="A83" s="7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x14ac:dyDescent="0.3">
      <c r="A84" s="7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x14ac:dyDescent="0.3">
      <c r="A85" s="7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x14ac:dyDescent="0.3">
      <c r="A86" s="7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x14ac:dyDescent="0.3">
      <c r="A87" s="7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x14ac:dyDescent="0.3">
      <c r="A88" s="7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x14ac:dyDescent="0.3">
      <c r="A89" s="7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x14ac:dyDescent="0.3">
      <c r="A90" s="7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x14ac:dyDescent="0.3">
      <c r="A91" s="7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x14ac:dyDescent="0.3">
      <c r="A92" s="7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x14ac:dyDescent="0.3">
      <c r="A93" s="7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x14ac:dyDescent="0.3">
      <c r="A94" s="7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x14ac:dyDescent="0.3">
      <c r="A95" s="7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x14ac:dyDescent="0.3">
      <c r="A96" s="7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x14ac:dyDescent="0.3">
      <c r="A97" s="7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x14ac:dyDescent="0.3">
      <c r="A98" s="7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x14ac:dyDescent="0.3">
      <c r="A99" s="7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x14ac:dyDescent="0.3">
      <c r="A100" s="7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x14ac:dyDescent="0.3">
      <c r="A101" s="7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x14ac:dyDescent="0.3">
      <c r="A102" s="7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x14ac:dyDescent="0.3">
      <c r="A103" s="7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x14ac:dyDescent="0.3">
      <c r="A104" s="7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x14ac:dyDescent="0.3">
      <c r="A105" s="7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x14ac:dyDescent="0.3">
      <c r="A106" s="7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x14ac:dyDescent="0.3">
      <c r="A107" s="7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x14ac:dyDescent="0.3">
      <c r="A108" s="7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x14ac:dyDescent="0.3">
      <c r="A109" s="7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x14ac:dyDescent="0.3">
      <c r="A110" s="7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x14ac:dyDescent="0.3">
      <c r="A111" s="7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x14ac:dyDescent="0.3">
      <c r="A112" s="7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x14ac:dyDescent="0.3">
      <c r="A113" s="7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x14ac:dyDescent="0.3">
      <c r="A114" s="7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x14ac:dyDescent="0.3">
      <c r="A115" s="7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x14ac:dyDescent="0.3">
      <c r="A116" s="7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x14ac:dyDescent="0.3">
      <c r="A117" s="7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x14ac:dyDescent="0.3">
      <c r="A118" s="7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x14ac:dyDescent="0.3">
      <c r="A119" s="7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x14ac:dyDescent="0.3">
      <c r="A120" s="7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x14ac:dyDescent="0.3">
      <c r="A121" s="7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x14ac:dyDescent="0.3">
      <c r="A122" s="7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x14ac:dyDescent="0.3">
      <c r="A123" s="7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x14ac:dyDescent="0.3">
      <c r="A124" s="7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x14ac:dyDescent="0.3">
      <c r="A125" s="7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x14ac:dyDescent="0.3">
      <c r="A126" s="7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x14ac:dyDescent="0.3">
      <c r="A127" s="7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x14ac:dyDescent="0.3">
      <c r="A128" s="7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x14ac:dyDescent="0.3">
      <c r="A129" s="7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x14ac:dyDescent="0.3">
      <c r="A130" s="7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x14ac:dyDescent="0.3">
      <c r="A131" s="7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x14ac:dyDescent="0.3">
      <c r="A132" s="7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x14ac:dyDescent="0.3">
      <c r="A133" s="7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x14ac:dyDescent="0.3">
      <c r="A134" s="7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x14ac:dyDescent="0.3">
      <c r="A135" s="7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x14ac:dyDescent="0.3">
      <c r="A136" s="7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x14ac:dyDescent="0.3">
      <c r="A137" s="7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x14ac:dyDescent="0.3">
      <c r="A138" s="7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x14ac:dyDescent="0.3">
      <c r="A139" s="7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x14ac:dyDescent="0.3">
      <c r="A140" s="7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x14ac:dyDescent="0.3">
      <c r="A141" s="7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x14ac:dyDescent="0.3">
      <c r="A142" s="7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x14ac:dyDescent="0.3">
      <c r="A143" s="7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x14ac:dyDescent="0.3">
      <c r="A144" s="7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x14ac:dyDescent="0.3">
      <c r="A145" s="7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x14ac:dyDescent="0.3">
      <c r="A146" s="7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x14ac:dyDescent="0.3">
      <c r="A147" s="7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x14ac:dyDescent="0.3">
      <c r="A148" s="7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x14ac:dyDescent="0.3">
      <c r="A149" s="7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x14ac:dyDescent="0.3">
      <c r="A150" s="7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x14ac:dyDescent="0.3">
      <c r="A151" s="7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x14ac:dyDescent="0.3">
      <c r="A152" s="7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x14ac:dyDescent="0.3">
      <c r="A153" s="7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x14ac:dyDescent="0.3">
      <c r="A154" s="7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x14ac:dyDescent="0.3">
      <c r="A155" s="7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x14ac:dyDescent="0.3">
      <c r="A156" s="7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x14ac:dyDescent="0.3">
      <c r="A157" s="7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x14ac:dyDescent="0.3">
      <c r="A158" s="7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x14ac:dyDescent="0.3">
      <c r="A159" s="7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x14ac:dyDescent="0.3">
      <c r="A160" s="7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x14ac:dyDescent="0.3">
      <c r="A161" s="7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x14ac:dyDescent="0.3">
      <c r="A162" s="7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x14ac:dyDescent="0.3">
      <c r="A163" s="7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x14ac:dyDescent="0.3">
      <c r="A164" s="7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x14ac:dyDescent="0.3">
      <c r="A165" s="7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x14ac:dyDescent="0.3">
      <c r="A166" s="7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x14ac:dyDescent="0.3">
      <c r="A167" s="7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x14ac:dyDescent="0.3">
      <c r="A168" s="7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x14ac:dyDescent="0.3">
      <c r="A169" s="7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x14ac:dyDescent="0.3">
      <c r="A170" s="7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x14ac:dyDescent="0.3">
      <c r="A171" s="7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x14ac:dyDescent="0.3">
      <c r="A172" s="7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x14ac:dyDescent="0.3">
      <c r="A173" s="7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x14ac:dyDescent="0.3">
      <c r="A174" s="7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x14ac:dyDescent="0.3">
      <c r="A175" s="7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x14ac:dyDescent="0.3">
      <c r="A176" s="7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x14ac:dyDescent="0.3">
      <c r="A177" s="7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x14ac:dyDescent="0.3">
      <c r="A178" s="7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x14ac:dyDescent="0.3">
      <c r="A179" s="7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x14ac:dyDescent="0.3">
      <c r="A180" s="7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x14ac:dyDescent="0.3">
      <c r="A181" s="7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x14ac:dyDescent="0.3">
      <c r="A182" s="7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x14ac:dyDescent="0.3">
      <c r="A183" s="7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x14ac:dyDescent="0.3">
      <c r="A184" s="7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x14ac:dyDescent="0.3">
      <c r="A185" s="7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x14ac:dyDescent="0.3">
      <c r="A186" s="7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x14ac:dyDescent="0.3">
      <c r="A187" s="7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x14ac:dyDescent="0.3">
      <c r="A188" s="7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x14ac:dyDescent="0.3">
      <c r="A189" s="7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x14ac:dyDescent="0.3">
      <c r="A190" s="7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607AB-8D24-486E-AFB3-B5FE7E691172}">
  <dimension ref="A1:N190"/>
  <sheetViews>
    <sheetView workbookViewId="0">
      <selection activeCell="B1" sqref="B1:B1048576"/>
    </sheetView>
  </sheetViews>
  <sheetFormatPr defaultRowHeight="10.199999999999999" x14ac:dyDescent="0.2"/>
  <cols>
    <col min="1" max="1" width="14.7109375" style="15" customWidth="1"/>
    <col min="2" max="2" width="32.7109375" style="12" customWidth="1"/>
    <col min="3" max="3" width="16.42578125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  <col min="14" max="14" width="32.7109375" customWidth="1"/>
  </cols>
  <sheetData>
    <row r="1" spans="1:14" ht="12" customHeight="1" x14ac:dyDescent="0.3">
      <c r="A1" s="83" t="s">
        <v>41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77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  <c r="N4" s="6" t="s">
        <v>99</v>
      </c>
    </row>
    <row r="5" spans="1:14" ht="16.2" thickBot="1" x14ac:dyDescent="0.35">
      <c r="A5" s="22">
        <v>43676</v>
      </c>
      <c r="B5" s="8" t="s">
        <v>13</v>
      </c>
      <c r="C5" s="9">
        <v>75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2">
        <v>43611</v>
      </c>
      <c r="K5" s="8" t="s">
        <v>95</v>
      </c>
      <c r="L5" s="60">
        <v>99.2</v>
      </c>
      <c r="M5" s="23" t="str" cm="1">
        <f t="array" ref="M5">_xlfn.IFS(AND(L5&gt;$H$1,L5&lt;$I$1),$G$1,AND(L5&gt;$H$2,L5&lt;$I$2),$G$2,AND(L5&gt;$H$3,L5&lt;$I$3),$G$3,L5&gt;$H$4,$G$4)</f>
        <v>Unhealthy</v>
      </c>
      <c r="N5" t="s">
        <v>102</v>
      </c>
    </row>
    <row r="6" spans="1:14" ht="16.2" thickBot="1" x14ac:dyDescent="0.35">
      <c r="A6" s="24">
        <v>43676</v>
      </c>
      <c r="B6" s="25" t="s">
        <v>107</v>
      </c>
      <c r="C6" s="47">
        <v>72</v>
      </c>
      <c r="D6" s="27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61">
        <v>43695</v>
      </c>
      <c r="K6" s="62" t="s">
        <v>95</v>
      </c>
      <c r="L6" s="63">
        <v>41.2</v>
      </c>
      <c r="M6" s="46" t="str" cm="1">
        <f t="array" ref="M6">_xlfn.IFS(AND(L6&gt;$H$1,L6&lt;$I$1),$G$1,AND(L6&gt;$H$2,L6&lt;$I$2),$G$2,AND(L6&gt;$H$3,L6&lt;$I$3),$G$3,L6&gt;$H$4,$G$4)</f>
        <v>Unhealthy for Sensitive Groups</v>
      </c>
      <c r="N6" t="s">
        <v>102</v>
      </c>
    </row>
    <row r="7" spans="1:14" ht="16.2" thickTop="1" x14ac:dyDescent="0.3">
      <c r="A7" s="14"/>
      <c r="B7" s="10"/>
      <c r="C7" s="9"/>
      <c r="D7" s="10"/>
      <c r="E7" s="10"/>
      <c r="F7" s="10"/>
      <c r="G7" s="10"/>
      <c r="H7" s="10"/>
      <c r="I7" s="10"/>
      <c r="J7" s="14"/>
      <c r="K7" s="10"/>
      <c r="L7" s="18"/>
      <c r="M7" s="10"/>
    </row>
    <row r="8" spans="1:14" ht="15.6" x14ac:dyDescent="0.3">
      <c r="A8" s="14"/>
      <c r="B8" s="10"/>
      <c r="C8" s="9"/>
      <c r="D8" s="10"/>
      <c r="E8" s="10"/>
      <c r="F8" s="10"/>
      <c r="G8" s="10"/>
      <c r="H8" s="10"/>
      <c r="I8" s="10"/>
      <c r="J8" s="14"/>
      <c r="K8" s="10"/>
      <c r="L8" s="18"/>
      <c r="M8" s="10"/>
    </row>
    <row r="9" spans="1:14" ht="15.6" x14ac:dyDescent="0.3">
      <c r="A9" s="14"/>
      <c r="B9" s="10"/>
      <c r="C9" s="9"/>
      <c r="D9" s="10"/>
      <c r="E9" s="10"/>
      <c r="F9" s="10"/>
      <c r="G9" s="10"/>
      <c r="H9" s="10"/>
      <c r="I9" s="10"/>
      <c r="J9" s="14"/>
      <c r="K9" s="10"/>
      <c r="L9" s="18"/>
      <c r="M9" s="10"/>
    </row>
    <row r="10" spans="1:14" ht="15.6" x14ac:dyDescent="0.3">
      <c r="A10" s="14"/>
      <c r="B10" s="10"/>
      <c r="C10" s="9"/>
      <c r="D10" s="10"/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5.6" x14ac:dyDescent="0.3">
      <c r="A11" s="14"/>
      <c r="B11" s="10"/>
      <c r="C11" s="9"/>
      <c r="D11" s="10"/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5.6" x14ac:dyDescent="0.3">
      <c r="A12" s="14"/>
      <c r="B12" s="10"/>
      <c r="C12" s="9"/>
      <c r="D12" s="10"/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5.6" x14ac:dyDescent="0.3">
      <c r="A13" s="14"/>
      <c r="B13" s="10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14"/>
      <c r="B14" s="10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14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14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14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14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14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14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9F15E-B91F-4B6C-8BB0-E81251CB1E00}">
  <dimension ref="A1:N190"/>
  <sheetViews>
    <sheetView workbookViewId="0">
      <selection activeCell="B1" sqref="B1:B1048576"/>
    </sheetView>
  </sheetViews>
  <sheetFormatPr defaultRowHeight="10.199999999999999" x14ac:dyDescent="0.2"/>
  <cols>
    <col min="1" max="1" width="14.7109375" style="15" customWidth="1"/>
    <col min="2" max="2" width="32.7109375" style="12" customWidth="1"/>
    <col min="3" max="3" width="16.42578125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  <col min="14" max="14" width="28.85546875" customWidth="1"/>
  </cols>
  <sheetData>
    <row r="1" spans="1:14" ht="12" customHeight="1" x14ac:dyDescent="0.3">
      <c r="A1" s="83" t="s">
        <v>42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78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  <c r="N4" s="6" t="s">
        <v>99</v>
      </c>
    </row>
    <row r="5" spans="1:14" ht="16.2" thickBot="1" x14ac:dyDescent="0.35">
      <c r="A5" s="24">
        <v>44009</v>
      </c>
      <c r="B5" s="25" t="s">
        <v>107</v>
      </c>
      <c r="C5" s="47">
        <v>72</v>
      </c>
      <c r="D5" s="27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>
        <v>44059</v>
      </c>
      <c r="K5" s="25" t="s">
        <v>95</v>
      </c>
      <c r="L5" s="58">
        <v>129.19999999999999</v>
      </c>
      <c r="M5" s="27" t="str" cm="1">
        <f t="array" ref="M5">_xlfn.IFS(AND(L5&gt;$H$1,L5&lt;$I$1),$G$1,AND(L5&gt;$H$2,L5&lt;$I$2),$G$2,AND(L5&gt;$H$3,L5&lt;$I$3),$G$3,L5&gt;$H$4,$G$4)</f>
        <v>Very Unhealthy</v>
      </c>
      <c r="N5" t="s">
        <v>102</v>
      </c>
    </row>
    <row r="6" spans="1:14" ht="16.2" thickTop="1" x14ac:dyDescent="0.3">
      <c r="A6" s="14"/>
      <c r="B6" s="10"/>
      <c r="C6" s="9"/>
      <c r="D6" s="10"/>
      <c r="E6" s="10"/>
      <c r="F6" s="10"/>
      <c r="G6" s="10"/>
      <c r="H6" s="10"/>
      <c r="I6" s="10"/>
      <c r="J6" s="14"/>
      <c r="K6" s="10"/>
      <c r="L6" s="18"/>
      <c r="M6" s="10"/>
    </row>
    <row r="7" spans="1:14" ht="15.6" x14ac:dyDescent="0.3">
      <c r="A7" s="14"/>
      <c r="B7" s="10"/>
      <c r="C7" s="9"/>
      <c r="D7" s="10"/>
      <c r="E7" s="10"/>
      <c r="F7" s="10"/>
      <c r="G7" s="10"/>
      <c r="H7" s="10"/>
      <c r="I7" s="10"/>
      <c r="J7" s="14"/>
      <c r="K7" s="10"/>
      <c r="L7" s="18"/>
      <c r="M7" s="10"/>
    </row>
    <row r="8" spans="1:14" ht="15.6" x14ac:dyDescent="0.3">
      <c r="A8" s="14"/>
      <c r="B8" s="10"/>
      <c r="C8" s="9"/>
      <c r="D8" s="10"/>
      <c r="E8" s="10"/>
      <c r="F8" s="10"/>
      <c r="G8" s="10"/>
      <c r="H8" s="10"/>
      <c r="I8" s="10"/>
      <c r="J8" s="14"/>
      <c r="K8" s="10"/>
      <c r="L8" s="18"/>
      <c r="M8" s="10"/>
    </row>
    <row r="9" spans="1:14" ht="15.6" x14ac:dyDescent="0.3">
      <c r="A9" s="14"/>
      <c r="B9" s="10"/>
      <c r="C9" s="9"/>
      <c r="D9" s="10"/>
      <c r="E9" s="10"/>
      <c r="F9" s="10"/>
      <c r="G9" s="10"/>
      <c r="H9" s="10"/>
      <c r="I9" s="10"/>
      <c r="J9" s="14"/>
      <c r="K9" s="10"/>
      <c r="L9" s="18"/>
      <c r="M9" s="10"/>
    </row>
    <row r="10" spans="1:14" ht="15.6" x14ac:dyDescent="0.3">
      <c r="A10" s="14"/>
      <c r="B10" s="10"/>
      <c r="C10" s="9"/>
      <c r="D10" s="10"/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5.6" x14ac:dyDescent="0.3">
      <c r="A11" s="14"/>
      <c r="B11" s="10"/>
      <c r="C11" s="9"/>
      <c r="D11" s="10"/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5.6" x14ac:dyDescent="0.3">
      <c r="A12" s="14"/>
      <c r="B12" s="10"/>
      <c r="C12" s="9"/>
      <c r="D12" s="10"/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5.6" x14ac:dyDescent="0.3">
      <c r="A13" s="14"/>
      <c r="B13" s="10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14"/>
      <c r="B14" s="10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14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14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14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14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14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14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72F97-6CE3-4783-995C-D884E9397880}">
  <dimension ref="A1:N190"/>
  <sheetViews>
    <sheetView workbookViewId="0">
      <selection activeCell="B1" sqref="B1:B1048576"/>
    </sheetView>
  </sheetViews>
  <sheetFormatPr defaultRowHeight="10.199999999999999" x14ac:dyDescent="0.2"/>
  <cols>
    <col min="1" max="1" width="14.7109375" style="15" customWidth="1"/>
    <col min="2" max="2" width="32.7109375" style="12" customWidth="1"/>
    <col min="3" max="3" width="16.42578125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  <col min="14" max="14" width="28" customWidth="1"/>
  </cols>
  <sheetData>
    <row r="1" spans="1:14" ht="12" customHeight="1" x14ac:dyDescent="0.3">
      <c r="A1" s="83" t="s">
        <v>44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79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  <c r="N4" s="6" t="s">
        <v>99</v>
      </c>
    </row>
    <row r="5" spans="1:14" ht="16.2" thickBot="1" x14ac:dyDescent="0.35">
      <c r="A5" s="22">
        <v>44353</v>
      </c>
      <c r="B5" s="8" t="s">
        <v>107</v>
      </c>
      <c r="C5" s="9">
        <v>80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2">
        <v>44346</v>
      </c>
      <c r="K5" s="8" t="s">
        <v>95</v>
      </c>
      <c r="L5" s="60">
        <v>99.8</v>
      </c>
      <c r="M5" s="23" t="str" cm="1">
        <f t="array" ref="M5">_xlfn.IFS(AND(L5&gt;$H$1,L5&lt;$I$1),$G$1,AND(L5&gt;$H$2,L5&lt;$I$2),$G$2,AND(L5&gt;$H$3,L5&lt;$I$3),$G$3,L5&gt;$H$4,$G$4)</f>
        <v>Unhealthy</v>
      </c>
      <c r="N5" t="s">
        <v>102</v>
      </c>
    </row>
    <row r="6" spans="1:14" ht="16.2" thickBot="1" x14ac:dyDescent="0.35">
      <c r="A6" s="22">
        <v>44353</v>
      </c>
      <c r="B6" s="8" t="s">
        <v>13</v>
      </c>
      <c r="C6" s="9">
        <v>77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61">
        <v>44403</v>
      </c>
      <c r="K6" s="62" t="s">
        <v>89</v>
      </c>
      <c r="L6" s="63">
        <v>40.200000000000003</v>
      </c>
      <c r="M6" s="46" t="str" cm="1">
        <f t="array" ref="M6">_xlfn.IFS(AND(L6&gt;$H$1,L6&lt;$I$1),$G$1,AND(L6&gt;$H$2,L6&lt;$I$2),$G$2,AND(L6&gt;$H$3,L6&lt;$I$3),$G$3,L6&gt;$H$4,$G$4)</f>
        <v>Unhealthy for Sensitive Groups</v>
      </c>
      <c r="N6" t="s">
        <v>103</v>
      </c>
    </row>
    <row r="7" spans="1:14" ht="16.2" thickTop="1" x14ac:dyDescent="0.3">
      <c r="A7" s="22">
        <v>44353</v>
      </c>
      <c r="B7" s="8" t="s">
        <v>16</v>
      </c>
      <c r="C7" s="9">
        <v>76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4" ht="15.6" x14ac:dyDescent="0.3">
      <c r="A8" s="22">
        <v>44353</v>
      </c>
      <c r="B8" s="8" t="s">
        <v>2</v>
      </c>
      <c r="C8" s="9">
        <v>75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4" ht="15.6" x14ac:dyDescent="0.3">
      <c r="A9" s="22">
        <v>44353</v>
      </c>
      <c r="B9" s="8" t="s">
        <v>15</v>
      </c>
      <c r="C9" s="9">
        <v>75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4" ht="16.2" thickBot="1" x14ac:dyDescent="0.35">
      <c r="A10" s="22">
        <v>44353</v>
      </c>
      <c r="B10" s="8" t="s">
        <v>43</v>
      </c>
      <c r="C10" s="9">
        <v>71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5.6" x14ac:dyDescent="0.3">
      <c r="A11" s="28">
        <v>44354</v>
      </c>
      <c r="B11" s="29" t="s">
        <v>2</v>
      </c>
      <c r="C11" s="41">
        <v>79</v>
      </c>
      <c r="D11" s="31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5.6" x14ac:dyDescent="0.3">
      <c r="A12" s="22">
        <v>44354</v>
      </c>
      <c r="B12" s="8" t="s">
        <v>107</v>
      </c>
      <c r="C12" s="9">
        <v>76</v>
      </c>
      <c r="D12" s="23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5.6" x14ac:dyDescent="0.3">
      <c r="A13" s="22">
        <v>44354</v>
      </c>
      <c r="B13" s="8" t="s">
        <v>13</v>
      </c>
      <c r="C13" s="9">
        <v>75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22">
        <v>44354</v>
      </c>
      <c r="B14" s="8" t="s">
        <v>15</v>
      </c>
      <c r="C14" s="9">
        <v>72</v>
      </c>
      <c r="D14" s="23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22">
        <v>44354</v>
      </c>
      <c r="B15" s="8" t="s">
        <v>16</v>
      </c>
      <c r="C15" s="9">
        <v>72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6.2" thickBot="1" x14ac:dyDescent="0.35">
      <c r="A16" s="32">
        <v>44354</v>
      </c>
      <c r="B16" s="33" t="s">
        <v>107</v>
      </c>
      <c r="C16" s="42">
        <v>72</v>
      </c>
      <c r="D16" s="35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22">
        <v>44434</v>
      </c>
      <c r="B17" s="8" t="s">
        <v>13</v>
      </c>
      <c r="C17" s="9">
        <v>79</v>
      </c>
      <c r="D17" s="23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6.2" thickBot="1" x14ac:dyDescent="0.35">
      <c r="A18" s="24">
        <v>44434</v>
      </c>
      <c r="B18" s="25" t="s">
        <v>2</v>
      </c>
      <c r="C18" s="47">
        <v>73</v>
      </c>
      <c r="D18" s="27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6.2" thickTop="1" x14ac:dyDescent="0.3">
      <c r="A19" s="14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14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88929-047A-4AF6-9313-27D512A24583}">
  <dimension ref="A1:M190"/>
  <sheetViews>
    <sheetView workbookViewId="0">
      <selection activeCell="K26" sqref="K26"/>
    </sheetView>
  </sheetViews>
  <sheetFormatPr defaultRowHeight="10.199999999999999" x14ac:dyDescent="0.2"/>
  <cols>
    <col min="1" max="1" width="14.7109375" style="15" customWidth="1"/>
    <col min="2" max="2" width="32.7109375" style="12" customWidth="1"/>
    <col min="3" max="3" width="16.42578125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</cols>
  <sheetData>
    <row r="1" spans="1:13" ht="12" customHeight="1" x14ac:dyDescent="0.3">
      <c r="A1" s="83" t="s">
        <v>45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80</v>
      </c>
      <c r="K1" s="84"/>
      <c r="L1" s="84"/>
      <c r="M1" s="84"/>
    </row>
    <row r="2" spans="1:13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</row>
    <row r="5" spans="1:13" ht="16.2" thickBot="1" x14ac:dyDescent="0.35">
      <c r="A5" s="22">
        <v>44743</v>
      </c>
      <c r="B5" s="8" t="s">
        <v>107</v>
      </c>
      <c r="C5" s="9">
        <v>74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/>
      <c r="K5" s="25" t="s">
        <v>87</v>
      </c>
      <c r="L5" s="58"/>
      <c r="M5" s="27"/>
    </row>
    <row r="6" spans="1:13" ht="16.2" thickTop="1" x14ac:dyDescent="0.3">
      <c r="A6" s="22">
        <v>44743</v>
      </c>
      <c r="B6" s="8" t="s">
        <v>13</v>
      </c>
      <c r="C6" s="9">
        <v>74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3" ht="15.6" x14ac:dyDescent="0.3">
      <c r="A7" s="22">
        <v>44743</v>
      </c>
      <c r="B7" s="8" t="s">
        <v>2</v>
      </c>
      <c r="C7" s="9">
        <v>72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6.2" thickBot="1" x14ac:dyDescent="0.35">
      <c r="A8" s="22">
        <v>44743</v>
      </c>
      <c r="B8" s="8" t="s">
        <v>93</v>
      </c>
      <c r="C8" s="9">
        <v>71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5.6" x14ac:dyDescent="0.3">
      <c r="A9" s="28">
        <v>44762</v>
      </c>
      <c r="B9" s="29" t="s">
        <v>13</v>
      </c>
      <c r="C9" s="41">
        <v>78</v>
      </c>
      <c r="D9" s="31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6.2" thickBot="1" x14ac:dyDescent="0.35">
      <c r="A10" s="24">
        <v>44762</v>
      </c>
      <c r="B10" s="25" t="s">
        <v>2</v>
      </c>
      <c r="C10" s="47">
        <v>72</v>
      </c>
      <c r="D10" s="27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6.2" thickTop="1" x14ac:dyDescent="0.3">
      <c r="A11" s="14"/>
      <c r="B11" s="10"/>
      <c r="C11" s="9"/>
      <c r="D11" s="10"/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5.6" x14ac:dyDescent="0.3">
      <c r="A12" s="14"/>
      <c r="B12" s="10"/>
      <c r="C12" s="9"/>
      <c r="D12" s="10"/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5.6" x14ac:dyDescent="0.3">
      <c r="A13" s="14"/>
      <c r="B13" s="10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5.6" x14ac:dyDescent="0.3">
      <c r="A14" s="14"/>
      <c r="B14" s="10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14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5.6" x14ac:dyDescent="0.3">
      <c r="A16" s="14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14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14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14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14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84AB2-0AD0-4519-AFDE-0F6515ED60BC}">
  <dimension ref="A1:N190"/>
  <sheetViews>
    <sheetView workbookViewId="0">
      <selection activeCell="M20" sqref="M20"/>
    </sheetView>
  </sheetViews>
  <sheetFormatPr defaultRowHeight="10.199999999999999" x14ac:dyDescent="0.2"/>
  <cols>
    <col min="1" max="1" width="14.7109375" style="15" customWidth="1"/>
    <col min="2" max="2" width="32.7109375" style="12" customWidth="1"/>
    <col min="3" max="3" width="16.42578125" customWidth="1"/>
    <col min="4" max="4" width="36.85546875" style="12" customWidth="1"/>
    <col min="5" max="9" width="6.140625" customWidth="1"/>
    <col min="10" max="10" width="11.7109375" style="12" customWidth="1"/>
    <col min="11" max="11" width="30.28515625" customWidth="1"/>
    <col min="12" max="12" width="17.42578125" customWidth="1"/>
    <col min="13" max="13" width="36.140625" customWidth="1"/>
    <col min="14" max="14" width="45.28515625" customWidth="1"/>
  </cols>
  <sheetData>
    <row r="1" spans="1:14" ht="12" customHeight="1" x14ac:dyDescent="0.3">
      <c r="A1" s="83" t="s">
        <v>46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81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  <c r="N4" s="6" t="s">
        <v>99</v>
      </c>
    </row>
    <row r="5" spans="1:14" ht="16.2" thickBot="1" x14ac:dyDescent="0.35">
      <c r="A5" s="24"/>
      <c r="B5" s="25" t="s">
        <v>87</v>
      </c>
      <c r="C5" s="47"/>
      <c r="D5" s="27"/>
      <c r="E5" s="10"/>
      <c r="F5" s="10"/>
      <c r="G5" s="10"/>
      <c r="H5" s="10"/>
      <c r="I5" s="10"/>
      <c r="J5" s="22">
        <v>45102</v>
      </c>
      <c r="K5" s="10" t="s">
        <v>97</v>
      </c>
      <c r="L5" s="18">
        <v>52.2</v>
      </c>
      <c r="M5" s="23" t="str" cm="1">
        <f t="array" ref="M5">_xlfn.IFS(AND(L5&gt;$H$1,L5&lt;$I$1),$G$1,AND(L5&gt;$H$2,L5&lt;$I$2),$G$2,AND(L5&gt;$H$3,L5&lt;$I$3),$G$3,L5&gt;$H$4,$G$4)</f>
        <v>Unhealthy for Sensitive Groups</v>
      </c>
      <c r="N5" t="s">
        <v>104</v>
      </c>
    </row>
    <row r="6" spans="1:14" ht="16.2" thickTop="1" x14ac:dyDescent="0.3">
      <c r="A6" s="48"/>
      <c r="B6" s="49"/>
      <c r="C6" s="9"/>
      <c r="D6" s="10"/>
      <c r="E6" s="10"/>
      <c r="F6" s="10"/>
      <c r="G6" s="10"/>
      <c r="H6" s="10"/>
      <c r="I6" s="10"/>
      <c r="J6" s="22">
        <v>45102</v>
      </c>
      <c r="K6" s="10" t="s">
        <v>98</v>
      </c>
      <c r="L6" s="18">
        <v>50.9</v>
      </c>
      <c r="M6" s="23" t="str" cm="1">
        <f t="array" ref="M6">_xlfn.IFS(AND(L6&gt;$H$1,L6&lt;$I$1),$G$1,AND(L6&gt;$H$2,L6&lt;$I$2),$G$2,AND(L6&gt;$H$3,L6&lt;$I$3),$G$3,L6&gt;$H$4,$G$4)</f>
        <v>Unhealthy for Sensitive Groups</v>
      </c>
      <c r="N6" t="s">
        <v>104</v>
      </c>
    </row>
    <row r="7" spans="1:14" ht="16.2" thickBot="1" x14ac:dyDescent="0.35">
      <c r="A7" s="7"/>
      <c r="B7" s="8"/>
      <c r="C7" s="9"/>
      <c r="D7" s="10"/>
      <c r="E7" s="10"/>
      <c r="F7" s="10"/>
      <c r="G7" s="10"/>
      <c r="H7" s="10"/>
      <c r="I7" s="10"/>
      <c r="J7" s="22">
        <v>45102</v>
      </c>
      <c r="K7" s="8" t="s">
        <v>62</v>
      </c>
      <c r="L7" s="60">
        <v>40.6</v>
      </c>
      <c r="M7" s="23" t="str" cm="1">
        <f t="array" ref="M7">_xlfn.IFS(AND(L7&gt;$H$1,L7&lt;$I$1),$G$1,AND(L7&gt;$H$2,L7&lt;$I$2),$G$2,AND(L7&gt;$H$3,L7&lt;$I$3),$G$3,L7&gt;$H$4,$G$4)</f>
        <v>Unhealthy for Sensitive Groups</v>
      </c>
      <c r="N7" t="s">
        <v>104</v>
      </c>
    </row>
    <row r="8" spans="1:14" ht="15.6" x14ac:dyDescent="0.3">
      <c r="A8" s="7"/>
      <c r="B8" s="8"/>
      <c r="C8" s="9"/>
      <c r="D8" s="10"/>
      <c r="E8" s="10"/>
      <c r="F8" s="10"/>
      <c r="G8" s="10"/>
      <c r="H8" s="10"/>
      <c r="I8" s="10"/>
      <c r="J8" s="52">
        <v>45175</v>
      </c>
      <c r="K8" s="65" t="s">
        <v>94</v>
      </c>
      <c r="L8" s="66">
        <v>39</v>
      </c>
      <c r="M8" s="31" t="str" cm="1">
        <f t="array" ref="M8">_xlfn.IFS(AND(L8&gt;$H$1,L8&lt;$I$1),$G$1,AND(L8&gt;$H$2,L8&lt;$I$2),$G$2,AND(L8&gt;$H$3,L8&lt;$I$3),$G$3,L8&gt;$H$4,$G$4)</f>
        <v>Unhealthy for Sensitive Groups</v>
      </c>
      <c r="N8" t="s">
        <v>104</v>
      </c>
    </row>
    <row r="9" spans="1:14" ht="16.2" thickBot="1" x14ac:dyDescent="0.35">
      <c r="A9" s="7"/>
      <c r="B9" s="8"/>
      <c r="C9" s="9"/>
      <c r="D9" s="10"/>
      <c r="E9" s="10"/>
      <c r="F9" s="10"/>
      <c r="G9" s="10"/>
      <c r="H9" s="10"/>
      <c r="I9" s="10"/>
      <c r="J9" s="67">
        <v>45175</v>
      </c>
      <c r="K9" s="68" t="s">
        <v>97</v>
      </c>
      <c r="L9" s="69">
        <v>38.6</v>
      </c>
      <c r="M9" s="35" t="str" cm="1">
        <f t="array" ref="M9">_xlfn.IFS(AND(L9&gt;$H$1,L9&lt;$I$1),$G$1,AND(L9&gt;$H$2,L9&lt;$I$2),$G$2,AND(L9&gt;$H$3,L9&lt;$I$3),$G$3,L9&gt;$H$4,$G$4)</f>
        <v>Unhealthy for Sensitive Groups</v>
      </c>
      <c r="N9" t="s">
        <v>104</v>
      </c>
    </row>
    <row r="10" spans="1:14" ht="16.2" thickBot="1" x14ac:dyDescent="0.35">
      <c r="A10" s="7"/>
      <c r="B10" s="8"/>
      <c r="C10" s="9"/>
      <c r="D10" s="10"/>
      <c r="E10" s="10"/>
      <c r="F10" s="10"/>
      <c r="G10" s="10"/>
      <c r="H10" s="10"/>
      <c r="I10" s="10"/>
      <c r="J10" s="50">
        <v>45176</v>
      </c>
      <c r="K10" s="10" t="s">
        <v>94</v>
      </c>
      <c r="L10" s="18">
        <v>37.200000000000003</v>
      </c>
      <c r="M10" s="23" t="str" cm="1">
        <f t="array" ref="M10">_xlfn.IFS(AND(L10&gt;$H$1,L10&lt;$I$1),$G$1,AND(L10&gt;$H$2,L10&lt;$I$2),$G$2,AND(L10&gt;$H$3,L10&lt;$I$3),$G$3,L10&gt;$H$4,$G$4)</f>
        <v>Unhealthy for Sensitive Groups</v>
      </c>
      <c r="N10" t="s">
        <v>104</v>
      </c>
    </row>
    <row r="11" spans="1:14" ht="16.2" thickBot="1" x14ac:dyDescent="0.35">
      <c r="A11" s="7"/>
      <c r="B11" s="8"/>
      <c r="C11" s="9"/>
      <c r="D11" s="10"/>
      <c r="E11" s="10"/>
      <c r="F11" s="10"/>
      <c r="G11" s="10"/>
      <c r="H11" s="10"/>
      <c r="I11" s="10"/>
      <c r="J11" s="55">
        <v>45199</v>
      </c>
      <c r="K11" s="56" t="s">
        <v>97</v>
      </c>
      <c r="L11" s="57">
        <v>42.7</v>
      </c>
      <c r="M11" s="39" t="str" cm="1">
        <f t="array" ref="M11">_xlfn.IFS(AND(L11&gt;$H$1,L11&lt;$I$1),$G$1,AND(L11&gt;$H$2,L11&lt;$I$2),$G$2,AND(L11&gt;$H$3,L11&lt;$I$3),$G$3,L11&gt;$H$4,$G$4)</f>
        <v>Unhealthy for Sensitive Groups</v>
      </c>
      <c r="N11" t="s">
        <v>104</v>
      </c>
    </row>
    <row r="12" spans="1:14" ht="16.2" thickBot="1" x14ac:dyDescent="0.35">
      <c r="A12" s="7"/>
      <c r="B12" s="8"/>
      <c r="C12" s="9"/>
      <c r="D12" s="10"/>
      <c r="E12" s="10"/>
      <c r="F12" s="10"/>
      <c r="G12" s="10"/>
      <c r="H12" s="10"/>
      <c r="I12" s="10"/>
      <c r="J12" s="51">
        <v>45200</v>
      </c>
      <c r="K12" s="53" t="s">
        <v>94</v>
      </c>
      <c r="L12" s="54">
        <v>43.3</v>
      </c>
      <c r="M12" s="27" t="str" cm="1">
        <f t="array" ref="M12">_xlfn.IFS(AND(L12&gt;$H$1,L12&lt;$I$1),$G$1,AND(L12&gt;$H$2,L12&lt;$I$2),$G$2,AND(L12&gt;$H$3,L12&lt;$I$3),$G$3,L12&gt;$H$4,$G$4)</f>
        <v>Unhealthy for Sensitive Groups</v>
      </c>
      <c r="N12" t="s">
        <v>104</v>
      </c>
    </row>
    <row r="13" spans="1:14" ht="16.2" thickTop="1" x14ac:dyDescent="0.3">
      <c r="A13" s="7"/>
      <c r="B13" s="8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7"/>
      <c r="B14" s="8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7"/>
      <c r="B15" s="8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7"/>
      <c r="B16" s="8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7"/>
      <c r="B17" s="8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7"/>
      <c r="B18" s="8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7"/>
      <c r="B19" s="8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7"/>
      <c r="B20" s="8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7"/>
      <c r="B21" s="8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sortState xmlns:xlrd2="http://schemas.microsoft.com/office/spreadsheetml/2017/richdata2" ref="J5:M12">
    <sortCondition ref="J5:J12"/>
    <sortCondition descending="1" ref="L5:L12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504E-4BA2-49C3-AADF-82A83584BCBD}">
  <dimension ref="A1:M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35.28515625" style="19" bestFit="1" customWidth="1"/>
    <col min="3" max="3" width="20.85546875" style="5" customWidth="1"/>
    <col min="4" max="4" width="36.85546875" style="13" customWidth="1"/>
    <col min="5" max="9" width="5.710937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6384" width="9.28515625" style="1"/>
  </cols>
  <sheetData>
    <row r="1" spans="1:13" customFormat="1" ht="12" customHeight="1" x14ac:dyDescent="0.3">
      <c r="A1" s="83" t="s">
        <v>25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64</v>
      </c>
      <c r="K1" s="84"/>
      <c r="L1" s="84"/>
      <c r="M1" s="84"/>
    </row>
    <row r="2" spans="1:13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</row>
    <row r="5" spans="1:13" ht="16.2" thickBot="1" x14ac:dyDescent="0.35">
      <c r="A5" s="22">
        <v>38807</v>
      </c>
      <c r="B5" s="8" t="s">
        <v>107</v>
      </c>
      <c r="C5" s="9">
        <v>80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/>
      <c r="K5" s="59" t="s">
        <v>87</v>
      </c>
      <c r="L5" s="58"/>
      <c r="M5" s="27"/>
    </row>
    <row r="6" spans="1:13" ht="16.8" thickTop="1" thickBot="1" x14ac:dyDescent="0.35">
      <c r="A6" s="22">
        <v>38807</v>
      </c>
      <c r="B6" s="8" t="s">
        <v>15</v>
      </c>
      <c r="C6" s="9">
        <v>74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3" ht="16.2" thickBot="1" x14ac:dyDescent="0.35">
      <c r="A7" s="36">
        <v>38842</v>
      </c>
      <c r="B7" s="37" t="s">
        <v>107</v>
      </c>
      <c r="C7" s="40">
        <v>77</v>
      </c>
      <c r="D7" s="39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5.6" x14ac:dyDescent="0.3">
      <c r="A8" s="22">
        <v>38852</v>
      </c>
      <c r="B8" s="8" t="s">
        <v>5</v>
      </c>
      <c r="C8" s="9">
        <v>77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6.2" thickBot="1" x14ac:dyDescent="0.35">
      <c r="A9" s="22">
        <v>38852</v>
      </c>
      <c r="B9" s="8" t="s">
        <v>6</v>
      </c>
      <c r="C9" s="9">
        <v>74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5.6" x14ac:dyDescent="0.3">
      <c r="A10" s="28">
        <v>38886</v>
      </c>
      <c r="B10" s="29" t="s">
        <v>107</v>
      </c>
      <c r="C10" s="41">
        <v>75</v>
      </c>
      <c r="D10" s="31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5.6" x14ac:dyDescent="0.3">
      <c r="A11" s="22">
        <v>38886</v>
      </c>
      <c r="B11" s="8" t="s">
        <v>14</v>
      </c>
      <c r="C11" s="9">
        <v>72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6.2" thickBot="1" x14ac:dyDescent="0.35">
      <c r="A12" s="32">
        <v>38886</v>
      </c>
      <c r="B12" s="33" t="s">
        <v>11</v>
      </c>
      <c r="C12" s="42">
        <v>71</v>
      </c>
      <c r="D12" s="35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5.6" x14ac:dyDescent="0.3">
      <c r="A13" s="22">
        <v>38887</v>
      </c>
      <c r="B13" s="8" t="s">
        <v>107</v>
      </c>
      <c r="C13" s="9">
        <v>85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5.6" x14ac:dyDescent="0.3">
      <c r="A14" s="22">
        <v>38887</v>
      </c>
      <c r="B14" s="8" t="s">
        <v>13</v>
      </c>
      <c r="C14" s="9">
        <v>82</v>
      </c>
      <c r="D14" s="23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22">
        <v>38887</v>
      </c>
      <c r="B15" s="8" t="s">
        <v>14</v>
      </c>
      <c r="C15" s="9">
        <v>82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6.2" thickBot="1" x14ac:dyDescent="0.35">
      <c r="A16" s="22">
        <v>38887</v>
      </c>
      <c r="B16" s="8" t="s">
        <v>11</v>
      </c>
      <c r="C16" s="9">
        <v>75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28">
        <v>38890</v>
      </c>
      <c r="B17" s="29" t="s">
        <v>13</v>
      </c>
      <c r="C17" s="41">
        <v>74</v>
      </c>
      <c r="D17" s="31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6.2" thickBot="1" x14ac:dyDescent="0.35">
      <c r="A18" s="32">
        <v>38890</v>
      </c>
      <c r="B18" s="33" t="s">
        <v>107</v>
      </c>
      <c r="C18" s="42">
        <v>72</v>
      </c>
      <c r="D18" s="35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22">
        <v>38900</v>
      </c>
      <c r="B19" s="8" t="s">
        <v>16</v>
      </c>
      <c r="C19" s="9">
        <v>80</v>
      </c>
      <c r="D19" s="23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22">
        <v>38900</v>
      </c>
      <c r="B20" s="8" t="s">
        <v>107</v>
      </c>
      <c r="C20" s="9">
        <v>75</v>
      </c>
      <c r="D20" s="23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6.2" thickBot="1" x14ac:dyDescent="0.35">
      <c r="A21" s="22">
        <v>38900</v>
      </c>
      <c r="B21" s="8" t="s">
        <v>15</v>
      </c>
      <c r="C21" s="9">
        <v>72</v>
      </c>
      <c r="D21" s="23" t="str" cm="1">
        <f t="array" ref="D21">_xlfn.IFS(AND(C21&gt;$E$1,C21&lt;$F$1),$G$1,AND(C21&gt;$E$2,C21&lt;$F$2),$G$2,C21&gt;$E$3,$G$3)</f>
        <v>Unhealthy for Sensitive Groups</v>
      </c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6.2" thickBot="1" x14ac:dyDescent="0.35">
      <c r="A22" s="36">
        <v>38907</v>
      </c>
      <c r="B22" s="37" t="s">
        <v>16</v>
      </c>
      <c r="C22" s="40">
        <v>71</v>
      </c>
      <c r="D22" s="39" t="str" cm="1">
        <f t="array" ref="D22">_xlfn.IFS(AND(C22&gt;$E$1,C22&lt;$F$1),$G$1,AND(C22&gt;$E$2,C22&lt;$F$2),$G$2,C22&gt;$E$3,$G$3)</f>
        <v>Unhealthy for Sensitive Groups</v>
      </c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22">
        <v>38908</v>
      </c>
      <c r="B23" s="8" t="s">
        <v>107</v>
      </c>
      <c r="C23" s="9">
        <v>82</v>
      </c>
      <c r="D23" s="23" t="str" cm="1">
        <f t="array" ref="D23">_xlfn.IFS(AND(C23&gt;$E$1,C23&lt;$F$1),$G$1,AND(C23&gt;$E$2,C23&lt;$F$2),$G$2,C23&gt;$E$3,$G$3)</f>
        <v>Unhealthy for Sensitive Groups</v>
      </c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22">
        <v>38908</v>
      </c>
      <c r="B24" s="8" t="s">
        <v>13</v>
      </c>
      <c r="C24" s="9">
        <v>79</v>
      </c>
      <c r="D24" s="23" t="str" cm="1">
        <f t="array" ref="D24">_xlfn.IFS(AND(C24&gt;$E$1,C24&lt;$F$1),$G$1,AND(C24&gt;$E$2,C24&lt;$F$2),$G$2,C24&gt;$E$3,$G$3)</f>
        <v>Unhealthy for Sensitive Groups</v>
      </c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22">
        <v>38908</v>
      </c>
      <c r="B25" s="8" t="s">
        <v>2</v>
      </c>
      <c r="C25" s="9">
        <v>78</v>
      </c>
      <c r="D25" s="23" t="str" cm="1">
        <f t="array" ref="D25">_xlfn.IFS(AND(C25&gt;$E$1,C25&lt;$F$1),$G$1,AND(C25&gt;$E$2,C25&lt;$F$2),$G$2,C25&gt;$E$3,$G$3)</f>
        <v>Unhealthy for Sensitive Groups</v>
      </c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22">
        <v>38908</v>
      </c>
      <c r="B26" s="8" t="s">
        <v>13</v>
      </c>
      <c r="C26" s="9">
        <v>77</v>
      </c>
      <c r="D26" s="23" t="str" cm="1">
        <f t="array" ref="D26">_xlfn.IFS(AND(C26&gt;$E$1,C26&lt;$F$1),$G$1,AND(C26&gt;$E$2,C26&lt;$F$2),$G$2,C26&gt;$E$3,$G$3)</f>
        <v>Unhealthy for Sensitive Groups</v>
      </c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22">
        <v>38908</v>
      </c>
      <c r="B27" s="8" t="s">
        <v>17</v>
      </c>
      <c r="C27" s="9">
        <v>76</v>
      </c>
      <c r="D27" s="23" t="str" cm="1">
        <f t="array" ref="D27">_xlfn.IFS(AND(C27&gt;$E$1,C27&lt;$F$1),$G$1,AND(C27&gt;$E$2,C27&lt;$F$2),$G$2,C27&gt;$E$3,$G$3)</f>
        <v>Unhealthy for Sensitive Groups</v>
      </c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22">
        <v>38908</v>
      </c>
      <c r="B28" s="8" t="s">
        <v>0</v>
      </c>
      <c r="C28" s="9">
        <v>74</v>
      </c>
      <c r="D28" s="23" t="str" cm="1">
        <f t="array" ref="D28">_xlfn.IFS(AND(C28&gt;$E$1,C28&lt;$F$1),$G$1,AND(C28&gt;$E$2,C28&lt;$F$2),$G$2,C28&gt;$E$3,$G$3)</f>
        <v>Unhealthy for Sensitive Groups</v>
      </c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22">
        <v>38908</v>
      </c>
      <c r="B29" s="8" t="s">
        <v>2</v>
      </c>
      <c r="C29" s="9">
        <v>73</v>
      </c>
      <c r="D29" s="23" t="str" cm="1">
        <f t="array" ref="D29">_xlfn.IFS(AND(C29&gt;$E$1,C29&lt;$F$1),$G$1,AND(C29&gt;$E$2,C29&lt;$F$2),$G$2,C29&gt;$E$3,$G$3)</f>
        <v>Unhealthy for Sensitive Groups</v>
      </c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22">
        <v>38908</v>
      </c>
      <c r="B30" s="8" t="s">
        <v>7</v>
      </c>
      <c r="C30" s="9">
        <v>73</v>
      </c>
      <c r="D30" s="23" t="str" cm="1">
        <f t="array" ref="D30">_xlfn.IFS(AND(C30&gt;$E$1,C30&lt;$F$1),$G$1,AND(C30&gt;$E$2,C30&lt;$F$2),$G$2,C30&gt;$E$3,$G$3)</f>
        <v>Unhealthy for Sensitive Groups</v>
      </c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22">
        <v>38908</v>
      </c>
      <c r="B31" s="8" t="s">
        <v>15</v>
      </c>
      <c r="C31" s="9">
        <v>72</v>
      </c>
      <c r="D31" s="23" t="str" cm="1">
        <f t="array" ref="D31">_xlfn.IFS(AND(C31&gt;$E$1,C31&lt;$F$1),$G$1,AND(C31&gt;$E$2,C31&lt;$F$2),$G$2,C31&gt;$E$3,$G$3)</f>
        <v>Unhealthy for Sensitive Groups</v>
      </c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22">
        <v>38908</v>
      </c>
      <c r="B32" s="8" t="s">
        <v>16</v>
      </c>
      <c r="C32" s="9">
        <v>72</v>
      </c>
      <c r="D32" s="23" t="str" cm="1">
        <f t="array" ref="D32">_xlfn.IFS(AND(C32&gt;$E$1,C32&lt;$F$1),$G$1,AND(C32&gt;$E$2,C32&lt;$F$2),$G$2,C32&gt;$E$3,$G$3)</f>
        <v>Unhealthy for Sensitive Groups</v>
      </c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6.2" thickBot="1" x14ac:dyDescent="0.35">
      <c r="A33" s="22">
        <v>38908</v>
      </c>
      <c r="B33" s="8" t="s">
        <v>107</v>
      </c>
      <c r="C33" s="9">
        <v>72</v>
      </c>
      <c r="D33" s="23" t="str" cm="1">
        <f t="array" ref="D33">_xlfn.IFS(AND(C33&gt;$E$1,C33&lt;$F$1),$G$1,AND(C33&gt;$E$2,C33&lt;$F$2),$G$2,C33&gt;$E$3,$G$3)</f>
        <v>Unhealthy for Sensitive Groups</v>
      </c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6.2" thickBot="1" x14ac:dyDescent="0.35">
      <c r="A34" s="36">
        <v>38912</v>
      </c>
      <c r="B34" s="37" t="s">
        <v>16</v>
      </c>
      <c r="C34" s="40">
        <v>80</v>
      </c>
      <c r="D34" s="39" t="str" cm="1">
        <f t="array" ref="D34">_xlfn.IFS(AND(C34&gt;$E$1,C34&lt;$F$1),$G$1,AND(C34&gt;$E$2,C34&lt;$F$2),$G$2,C34&gt;$E$3,$G$3)</f>
        <v>Unhealthy for Sensitive Groups</v>
      </c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6.2" thickBot="1" x14ac:dyDescent="0.35">
      <c r="A35" s="22">
        <v>38913</v>
      </c>
      <c r="B35" s="8" t="s">
        <v>107</v>
      </c>
      <c r="C35" s="9">
        <v>71</v>
      </c>
      <c r="D35" s="23" t="str" cm="1">
        <f t="array" ref="D35">_xlfn.IFS(AND(C35&gt;$E$1,C35&lt;$F$1),$G$1,AND(C35&gt;$E$2,C35&lt;$F$2),$G$2,C35&gt;$E$3,$G$3)</f>
        <v>Unhealthy for Sensitive Groups</v>
      </c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6.2" thickBot="1" x14ac:dyDescent="0.35">
      <c r="A36" s="36">
        <v>38914</v>
      </c>
      <c r="B36" s="37" t="s">
        <v>107</v>
      </c>
      <c r="C36" s="40">
        <v>92</v>
      </c>
      <c r="D36" s="39" t="str" cm="1">
        <f t="array" ref="D36">_xlfn.IFS(AND(C36&gt;$E$1,C36&lt;$F$1),$G$1,AND(C36&gt;$E$2,C36&lt;$F$2),$G$2,C36&gt;$E$3,$G$3)</f>
        <v>Unhealthy</v>
      </c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22">
        <v>38923</v>
      </c>
      <c r="B37" s="8" t="s">
        <v>0</v>
      </c>
      <c r="C37" s="9">
        <v>79</v>
      </c>
      <c r="D37" s="23" t="str" cm="1">
        <f t="array" ref="D37">_xlfn.IFS(AND(C37&gt;$E$1,C37&lt;$F$1),$G$1,AND(C37&gt;$E$2,C37&lt;$F$2),$G$2,C37&gt;$E$3,$G$3)</f>
        <v>Unhealthy for Sensitive Groups</v>
      </c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22">
        <v>38923</v>
      </c>
      <c r="B38" s="8" t="s">
        <v>13</v>
      </c>
      <c r="C38" s="9">
        <v>79</v>
      </c>
      <c r="D38" s="23" t="str" cm="1">
        <f t="array" ref="D38">_xlfn.IFS(AND(C38&gt;$E$1,C38&lt;$F$1),$G$1,AND(C38&gt;$E$2,C38&lt;$F$2),$G$2,C38&gt;$E$3,$G$3)</f>
        <v>Unhealthy for Sensitive Groups</v>
      </c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22">
        <v>38923</v>
      </c>
      <c r="B39" s="8" t="s">
        <v>13</v>
      </c>
      <c r="C39" s="9">
        <v>75</v>
      </c>
      <c r="D39" s="23" t="str" cm="1">
        <f t="array" ref="D39">_xlfn.IFS(AND(C39&gt;$E$1,C39&lt;$F$1),$G$1,AND(C39&gt;$E$2,C39&lt;$F$2),$G$2,C39&gt;$E$3,$G$3)</f>
        <v>Unhealthy for Sensitive Groups</v>
      </c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22">
        <v>38923</v>
      </c>
      <c r="B40" s="8" t="s">
        <v>17</v>
      </c>
      <c r="C40" s="9">
        <v>74</v>
      </c>
      <c r="D40" s="23" t="str" cm="1">
        <f t="array" ref="D40">_xlfn.IFS(AND(C40&gt;$E$1,C40&lt;$F$1),$G$1,AND(C40&gt;$E$2,C40&lt;$F$2),$G$2,C40&gt;$E$3,$G$3)</f>
        <v>Unhealthy for Sensitive Groups</v>
      </c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22">
        <v>38923</v>
      </c>
      <c r="B41" s="8" t="s">
        <v>2</v>
      </c>
      <c r="C41" s="9">
        <v>74</v>
      </c>
      <c r="D41" s="23" t="str" cm="1">
        <f t="array" ref="D41">_xlfn.IFS(AND(C41&gt;$E$1,C41&lt;$F$1),$G$1,AND(C41&gt;$E$2,C41&lt;$F$2),$G$2,C41&gt;$E$3,$G$3)</f>
        <v>Unhealthy for Sensitive Groups</v>
      </c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6.2" thickBot="1" x14ac:dyDescent="0.35">
      <c r="A42" s="22">
        <v>38923</v>
      </c>
      <c r="B42" s="8" t="s">
        <v>16</v>
      </c>
      <c r="C42" s="9">
        <v>73</v>
      </c>
      <c r="D42" s="23" t="str" cm="1">
        <f t="array" ref="D42">_xlfn.IFS(AND(C42&gt;$E$1,C42&lt;$F$1),$G$1,AND(C42&gt;$E$2,C42&lt;$F$2),$G$2,C42&gt;$E$3,$G$3)</f>
        <v>Unhealthy for Sensitive Groups</v>
      </c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6.2" thickBot="1" x14ac:dyDescent="0.35">
      <c r="A43" s="43">
        <v>38925</v>
      </c>
      <c r="B43" s="44" t="s">
        <v>11</v>
      </c>
      <c r="C43" s="45">
        <v>73</v>
      </c>
      <c r="D43" s="46" t="str" cm="1">
        <f t="array" ref="D43">_xlfn.IFS(AND(C43&gt;$E$1,C43&lt;$F$1),$G$1,AND(C43&gt;$E$2,C43&lt;$F$2),$G$2,C43&gt;$E$3,$G$3)</f>
        <v>Unhealthy for Sensitive Groups</v>
      </c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6.2" thickTop="1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A3EC3-940B-4C77-8DE8-888FCAC3A823}">
  <dimension ref="A1:M190"/>
  <sheetViews>
    <sheetView workbookViewId="0">
      <selection activeCell="D26" sqref="D26"/>
    </sheetView>
  </sheetViews>
  <sheetFormatPr defaultRowHeight="10.199999999999999" x14ac:dyDescent="0.2"/>
  <cols>
    <col min="1" max="1" width="14.7109375" style="15" customWidth="1"/>
    <col min="2" max="2" width="32.7109375" style="12" customWidth="1"/>
    <col min="3" max="3" width="16.42578125" customWidth="1"/>
    <col min="4" max="4" width="36.85546875" style="12" customWidth="1"/>
    <col min="5" max="9" width="6.140625" customWidth="1"/>
    <col min="10" max="10" width="11.7109375" style="12" customWidth="1"/>
    <col min="11" max="11" width="18.85546875" customWidth="1"/>
    <col min="12" max="12" width="17.42578125" customWidth="1"/>
    <col min="13" max="13" width="36.140625" customWidth="1"/>
  </cols>
  <sheetData>
    <row r="1" spans="1:13" ht="12" customHeight="1" x14ac:dyDescent="0.3">
      <c r="A1" s="83" t="s">
        <v>47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82</v>
      </c>
      <c r="K1" s="84"/>
      <c r="L1" s="84"/>
      <c r="M1" s="84"/>
    </row>
    <row r="2" spans="1:13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ht="12.75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</row>
    <row r="5" spans="1:13" ht="16.2" thickBot="1" x14ac:dyDescent="0.35">
      <c r="A5" s="22">
        <v>45462</v>
      </c>
      <c r="B5" s="8" t="s">
        <v>13</v>
      </c>
      <c r="C5" s="9">
        <v>79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/>
      <c r="K5" s="25" t="s">
        <v>87</v>
      </c>
      <c r="L5" s="58"/>
      <c r="M5" s="27"/>
    </row>
    <row r="6" spans="1:13" ht="16.8" thickTop="1" thickBot="1" x14ac:dyDescent="0.35">
      <c r="A6" s="22">
        <v>45462</v>
      </c>
      <c r="B6" s="10" t="s">
        <v>2</v>
      </c>
      <c r="C6" s="9">
        <v>76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3" ht="16.2" thickBot="1" x14ac:dyDescent="0.35">
      <c r="A7" s="43">
        <v>45553</v>
      </c>
      <c r="B7" s="44" t="s">
        <v>107</v>
      </c>
      <c r="C7" s="45">
        <v>72</v>
      </c>
      <c r="D7" s="46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6.2" thickTop="1" x14ac:dyDescent="0.3">
      <c r="A8" s="7"/>
      <c r="B8" s="8"/>
      <c r="C8" s="9"/>
      <c r="D8" s="10"/>
      <c r="E8" s="10"/>
      <c r="F8" s="10"/>
      <c r="G8" s="10"/>
      <c r="H8" s="10"/>
      <c r="I8" s="10"/>
      <c r="J8" s="14"/>
      <c r="K8" s="10"/>
      <c r="L8" s="18"/>
      <c r="M8" s="10"/>
    </row>
    <row r="9" spans="1:13" ht="15.6" x14ac:dyDescent="0.3">
      <c r="A9" s="7"/>
      <c r="B9" s="8"/>
      <c r="C9" s="9"/>
      <c r="D9" s="10"/>
      <c r="E9" s="10"/>
      <c r="F9" s="10"/>
      <c r="G9" s="10"/>
      <c r="H9" s="10"/>
      <c r="I9" s="10"/>
      <c r="J9" s="14"/>
      <c r="K9" s="10"/>
      <c r="L9" s="18"/>
      <c r="M9" s="10"/>
    </row>
    <row r="10" spans="1:13" ht="15.6" x14ac:dyDescent="0.3">
      <c r="A10" s="7"/>
      <c r="B10" s="8"/>
      <c r="C10" s="9"/>
      <c r="D10" s="10"/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5.6" x14ac:dyDescent="0.3">
      <c r="A11" s="7"/>
      <c r="B11" s="8"/>
      <c r="C11" s="9"/>
      <c r="D11" s="10"/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5.6" x14ac:dyDescent="0.3">
      <c r="A12" s="7"/>
      <c r="B12" s="8"/>
      <c r="C12" s="9"/>
      <c r="D12" s="10"/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5.6" x14ac:dyDescent="0.3">
      <c r="A13" s="7"/>
      <c r="B13" s="8"/>
      <c r="C13" s="9"/>
      <c r="D13" s="10"/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5.6" x14ac:dyDescent="0.3">
      <c r="A14" s="7"/>
      <c r="B14" s="8"/>
      <c r="C14" s="9"/>
      <c r="D14" s="10"/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7"/>
      <c r="B15" s="8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5.6" x14ac:dyDescent="0.3">
      <c r="A16" s="7"/>
      <c r="B16" s="8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7"/>
      <c r="B17" s="8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7"/>
      <c r="B18" s="8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7"/>
      <c r="B19" s="8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7"/>
      <c r="B20" s="8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E6336-67ED-4BAF-9868-1254BD48AE32}">
  <dimension ref="A1:N190"/>
  <sheetViews>
    <sheetView tabSelected="1" workbookViewId="0">
      <selection activeCell="L27" sqref="L27"/>
    </sheetView>
  </sheetViews>
  <sheetFormatPr defaultRowHeight="10.199999999999999" x14ac:dyDescent="0.2"/>
  <cols>
    <col min="1" max="1" width="14.7109375" style="15" customWidth="1"/>
    <col min="2" max="2" width="32.7109375" style="12" customWidth="1"/>
    <col min="3" max="3" width="16.42578125" customWidth="1"/>
    <col min="4" max="4" width="36.85546875" style="12" customWidth="1"/>
    <col min="5" max="9" width="6.140625" customWidth="1"/>
    <col min="10" max="10" width="11.7109375" style="12" customWidth="1"/>
    <col min="11" max="11" width="31.28515625" customWidth="1"/>
    <col min="12" max="12" width="17.42578125" customWidth="1"/>
    <col min="13" max="13" width="36.140625" customWidth="1"/>
    <col min="14" max="14" width="54.7109375" customWidth="1"/>
  </cols>
  <sheetData>
    <row r="1" spans="1:14" ht="12" customHeight="1" x14ac:dyDescent="0.3">
      <c r="A1" s="83" t="s">
        <v>48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54</v>
      </c>
      <c r="K1" s="84"/>
      <c r="L1" s="84"/>
      <c r="M1" s="84"/>
    </row>
    <row r="2" spans="1:14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55</v>
      </c>
      <c r="K2" s="84"/>
      <c r="L2" s="84"/>
      <c r="M2" s="84"/>
    </row>
    <row r="3" spans="1:14" ht="12" customHeight="1" thickBot="1" x14ac:dyDescent="0.35">
      <c r="A3" s="86" t="s">
        <v>35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ht="33.75" customHeight="1" thickTop="1" thickBot="1" x14ac:dyDescent="0.35">
      <c r="A4" s="71" t="s">
        <v>19</v>
      </c>
      <c r="B4" s="72" t="s">
        <v>20</v>
      </c>
      <c r="C4" s="73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3" t="s">
        <v>58</v>
      </c>
      <c r="M4" s="74" t="s">
        <v>51</v>
      </c>
      <c r="N4" s="6" t="s">
        <v>99</v>
      </c>
    </row>
    <row r="5" spans="1:14" ht="16.2" thickBot="1" x14ac:dyDescent="0.35">
      <c r="A5" s="22">
        <v>45812</v>
      </c>
      <c r="B5" s="8" t="s">
        <v>107</v>
      </c>
      <c r="C5" s="9">
        <v>77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2">
        <v>45814</v>
      </c>
      <c r="K5" s="8" t="s">
        <v>60</v>
      </c>
      <c r="L5" s="60">
        <v>47.6</v>
      </c>
      <c r="M5" s="23" t="str" cm="1">
        <f t="array" ref="M5">_xlfn.IFS(AND(L5&gt;$H$1,L5&lt;$I$1),$G$1,AND(L5&gt;$H$2,L5&lt;$I$2),$G$2,AND(L5&gt;$H$3,L5&lt;$I$3),$G$3,L5&gt;$H$4,$G$4)</f>
        <v>Unhealthy for Sensitive Groups</v>
      </c>
      <c r="N5" t="s">
        <v>105</v>
      </c>
    </row>
    <row r="6" spans="1:14" ht="15.6" x14ac:dyDescent="0.3">
      <c r="A6" s="28">
        <v>45813</v>
      </c>
      <c r="B6" s="29" t="s">
        <v>13</v>
      </c>
      <c r="C6" s="41">
        <v>84</v>
      </c>
      <c r="D6" s="31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22">
        <v>45814</v>
      </c>
      <c r="K6" s="10" t="s">
        <v>95</v>
      </c>
      <c r="L6" s="18">
        <v>47.6</v>
      </c>
      <c r="M6" s="23" t="str" cm="1">
        <f t="array" ref="M6">_xlfn.IFS(AND(L6&gt;$H$1,L6&lt;$I$1),$G$1,AND(L6&gt;$H$2,L6&lt;$I$2),$G$2,AND(L6&gt;$H$3,L6&lt;$I$3),$G$3,L6&gt;$H$4,$G$4)</f>
        <v>Unhealthy for Sensitive Groups</v>
      </c>
      <c r="N6" t="s">
        <v>105</v>
      </c>
    </row>
    <row r="7" spans="1:14" ht="15.6" x14ac:dyDescent="0.3">
      <c r="A7" s="22">
        <v>45813</v>
      </c>
      <c r="B7" s="8" t="s">
        <v>2</v>
      </c>
      <c r="C7" s="9">
        <v>78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22">
        <v>45814</v>
      </c>
      <c r="K7" s="10" t="s">
        <v>61</v>
      </c>
      <c r="L7" s="18">
        <v>45.2</v>
      </c>
      <c r="M7" s="23" t="str" cm="1">
        <f t="array" ref="M7">_xlfn.IFS(AND(L7&gt;$H$1,L7&lt;$I$1),$G$1,AND(L7&gt;$H$2,L7&lt;$I$2),$G$2,AND(L7&gt;$H$3,L7&lt;$I$3),$G$3,L7&gt;$H$4,$G$4)</f>
        <v>Unhealthy for Sensitive Groups</v>
      </c>
      <c r="N7" t="s">
        <v>105</v>
      </c>
    </row>
    <row r="8" spans="1:14" ht="16.2" thickBot="1" x14ac:dyDescent="0.35">
      <c r="A8" s="22">
        <v>45813</v>
      </c>
      <c r="B8" s="8" t="s">
        <v>93</v>
      </c>
      <c r="C8" s="9">
        <v>72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22">
        <v>45814</v>
      </c>
      <c r="K8" s="10" t="s">
        <v>62</v>
      </c>
      <c r="L8" s="18">
        <v>37.299999999999997</v>
      </c>
      <c r="M8" s="23" t="str" cm="1">
        <f t="array" ref="M8">_xlfn.IFS(AND(L8&gt;$H$1,L8&lt;$I$1),$G$1,AND(L8&gt;$H$2,L8&lt;$I$2),$G$2,AND(L8&gt;$H$3,L8&lt;$I$3),$G$3,L8&gt;$H$4,$G$4)</f>
        <v>Unhealthy for Sensitive Groups</v>
      </c>
      <c r="N8" t="s">
        <v>105</v>
      </c>
    </row>
    <row r="9" spans="1:14" ht="16.2" thickBot="1" x14ac:dyDescent="0.35">
      <c r="A9" s="32">
        <v>45813</v>
      </c>
      <c r="B9" s="33" t="s">
        <v>107</v>
      </c>
      <c r="C9" s="42">
        <v>71</v>
      </c>
      <c r="D9" s="35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52">
        <v>45815</v>
      </c>
      <c r="K9" s="65" t="s">
        <v>95</v>
      </c>
      <c r="L9" s="66">
        <v>45.4</v>
      </c>
      <c r="M9" s="31" t="str" cm="1">
        <f t="array" ref="M9">_xlfn.IFS(AND(L9&gt;$H$1,L9&lt;$I$1),$G$1,AND(L9&gt;$H$2,L9&lt;$I$2),$G$2,AND(L9&gt;$H$3,L9&lt;$I$3),$G$3,L9&gt;$H$4,$G$4)</f>
        <v>Unhealthy for Sensitive Groups</v>
      </c>
      <c r="N9" t="s">
        <v>105</v>
      </c>
    </row>
    <row r="10" spans="1:14" ht="16.2" thickBot="1" x14ac:dyDescent="0.35">
      <c r="A10" s="22">
        <v>45880</v>
      </c>
      <c r="B10" s="8" t="s">
        <v>13</v>
      </c>
      <c r="C10" s="9">
        <v>72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50">
        <v>45815</v>
      </c>
      <c r="K10" s="10" t="s">
        <v>60</v>
      </c>
      <c r="L10" s="18">
        <v>44.2</v>
      </c>
      <c r="M10" s="23" t="str" cm="1">
        <f t="array" ref="M10">_xlfn.IFS(AND(L10&gt;$H$1,L10&lt;$I$1),$G$1,AND(L10&gt;$H$2,L10&lt;$I$2),$G$2,AND(L10&gt;$H$3,L10&lt;$I$3),$G$3,L10&gt;$H$4,$G$4)</f>
        <v>Unhealthy for Sensitive Groups</v>
      </c>
      <c r="N10" t="s">
        <v>105</v>
      </c>
    </row>
    <row r="11" spans="1:14" ht="16.2" thickBot="1" x14ac:dyDescent="0.35">
      <c r="A11" s="28">
        <v>45881</v>
      </c>
      <c r="B11" s="29" t="s">
        <v>13</v>
      </c>
      <c r="C11" s="41">
        <v>93</v>
      </c>
      <c r="D11" s="31" t="str" cm="1">
        <f t="array" ref="D11">_xlfn.IFS(AND(C11&gt;$E$1,C11&lt;$F$1),$G$1,AND(C11&gt;$E$2,C11&lt;$F$2),$G$2,C11&gt;$E$3,$G$3)</f>
        <v>Unhealthy</v>
      </c>
      <c r="E11" s="10"/>
      <c r="F11" s="10"/>
      <c r="G11" s="10"/>
      <c r="H11" s="10"/>
      <c r="I11" s="10"/>
      <c r="J11" s="67">
        <v>45815</v>
      </c>
      <c r="K11" s="68" t="s">
        <v>61</v>
      </c>
      <c r="L11" s="69">
        <v>39.200000000000003</v>
      </c>
      <c r="M11" s="35" t="str" cm="1">
        <f t="array" ref="M11">_xlfn.IFS(AND(L11&gt;$H$1,L11&lt;$I$1),$G$1,AND(L11&gt;$H$2,L11&lt;$I$2),$G$2,AND(L11&gt;$H$3,L11&lt;$I$3),$G$3,L11&gt;$H$4,$G$4)</f>
        <v>Unhealthy for Sensitive Groups</v>
      </c>
      <c r="N11" t="s">
        <v>105</v>
      </c>
    </row>
    <row r="12" spans="1:14" ht="16.2" thickBot="1" x14ac:dyDescent="0.35">
      <c r="A12" s="22">
        <v>45881</v>
      </c>
      <c r="B12" s="8" t="s">
        <v>2</v>
      </c>
      <c r="C12" s="9">
        <v>81</v>
      </c>
      <c r="D12" s="23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50">
        <v>45816</v>
      </c>
      <c r="K12" s="10" t="s">
        <v>94</v>
      </c>
      <c r="L12" s="18">
        <v>35.5</v>
      </c>
      <c r="M12" s="23" t="str" cm="1">
        <f t="array" ref="M12">_xlfn.IFS(AND(L12&gt;$H$1,L12&lt;$I$1),$G$1,AND(L12&gt;$H$2,L12&lt;$I$2),$G$2,AND(L12&gt;$H$3,L12&lt;$I$3),$G$3,L12&gt;$H$4,$G$4)</f>
        <v>Unhealthy for Sensitive Groups</v>
      </c>
      <c r="N12" t="s">
        <v>105</v>
      </c>
    </row>
    <row r="13" spans="1:14" ht="16.2" thickBot="1" x14ac:dyDescent="0.35">
      <c r="A13" s="22">
        <v>45881</v>
      </c>
      <c r="B13" s="8" t="s">
        <v>93</v>
      </c>
      <c r="C13" s="9">
        <v>77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55">
        <v>45853</v>
      </c>
      <c r="K13" s="56" t="s">
        <v>95</v>
      </c>
      <c r="L13" s="57">
        <v>35.700000000000003</v>
      </c>
      <c r="M13" s="39" t="str" cm="1">
        <f t="array" ref="M13">_xlfn.IFS(AND(L13&gt;$H$1,L13&lt;$I$1),$G$1,AND(L13&gt;$H$2,L13&lt;$I$2),$G$2,AND(L13&gt;$H$3,L13&lt;$I$3),$G$3,L13&gt;$H$4,$G$4)</f>
        <v>Unhealthy for Sensitive Groups</v>
      </c>
      <c r="N13" t="s">
        <v>106</v>
      </c>
    </row>
    <row r="14" spans="1:14" ht="15.6" x14ac:dyDescent="0.3">
      <c r="A14" s="22">
        <v>45881</v>
      </c>
      <c r="B14" s="8" t="s">
        <v>15</v>
      </c>
      <c r="C14" s="9">
        <v>75</v>
      </c>
      <c r="D14" s="23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50">
        <v>45864</v>
      </c>
      <c r="K14" s="10" t="s">
        <v>89</v>
      </c>
      <c r="L14" s="18">
        <v>49.3</v>
      </c>
      <c r="M14" s="23" t="str" cm="1">
        <f t="array" ref="M14">_xlfn.IFS(AND(L14&gt;$H$1,L14&lt;$I$1),$G$1,AND(L14&gt;$H$2,L14&lt;$I$2),$G$2,AND(L14&gt;$H$3,L14&lt;$I$3),$G$3,L14&gt;$H$4,$G$4)</f>
        <v>Unhealthy for Sensitive Groups</v>
      </c>
      <c r="N14" t="s">
        <v>105</v>
      </c>
    </row>
    <row r="15" spans="1:14" ht="15.6" x14ac:dyDescent="0.3">
      <c r="A15" s="22">
        <v>45881</v>
      </c>
      <c r="B15" s="10" t="s">
        <v>107</v>
      </c>
      <c r="C15" s="9">
        <v>75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50">
        <v>45864</v>
      </c>
      <c r="K15" s="10" t="s">
        <v>94</v>
      </c>
      <c r="L15" s="18">
        <v>40.799999999999997</v>
      </c>
      <c r="M15" s="23" t="str" cm="1">
        <f t="array" ref="M15">_xlfn.IFS(AND(L15&gt;$H$1,L15&lt;$I$1),$G$1,AND(L15&gt;$H$2,L15&lt;$I$2),$G$2,AND(L15&gt;$H$3,L15&lt;$I$3),$G$3,L15&gt;$H$4,$G$4)</f>
        <v>Unhealthy for Sensitive Groups</v>
      </c>
      <c r="N15" t="s">
        <v>105</v>
      </c>
    </row>
    <row r="16" spans="1:14" ht="16.2" thickBot="1" x14ac:dyDescent="0.35">
      <c r="A16" s="22">
        <v>45881</v>
      </c>
      <c r="B16" s="10" t="s">
        <v>49</v>
      </c>
      <c r="C16" s="9">
        <v>75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50">
        <v>45864</v>
      </c>
      <c r="K16" s="10" t="s">
        <v>61</v>
      </c>
      <c r="L16" s="18">
        <v>40.1</v>
      </c>
      <c r="M16" s="23" t="str" cm="1">
        <f t="array" ref="M16">_xlfn.IFS(AND(L16&gt;$H$1,L16&lt;$I$1),$G$1,AND(L16&gt;$H$2,L16&lt;$I$2),$G$2,AND(L16&gt;$H$3,L16&lt;$I$3),$G$3,L16&gt;$H$4,$G$4)</f>
        <v>Unhealthy for Sensitive Groups</v>
      </c>
      <c r="N16" t="s">
        <v>105</v>
      </c>
    </row>
    <row r="17" spans="1:14" ht="16.2" thickBot="1" x14ac:dyDescent="0.35">
      <c r="A17" s="22">
        <v>45881</v>
      </c>
      <c r="B17" s="8" t="s">
        <v>50</v>
      </c>
      <c r="C17" s="9">
        <v>73</v>
      </c>
      <c r="D17" s="23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55">
        <v>45865</v>
      </c>
      <c r="K17" s="56" t="s">
        <v>89</v>
      </c>
      <c r="L17" s="57">
        <v>35.5</v>
      </c>
      <c r="M17" s="39" t="str" cm="1">
        <f t="array" ref="M17">_xlfn.IFS(AND(L17&gt;$H$1,L17&lt;$I$1),$G$1,AND(L17&gt;$H$2,L17&lt;$I$2),$G$2,AND(L17&gt;$H$3,L17&lt;$I$3),$G$3,L17&gt;$H$4,$G$4)</f>
        <v>Unhealthy for Sensitive Groups</v>
      </c>
      <c r="N17" t="s">
        <v>105</v>
      </c>
    </row>
    <row r="18" spans="1:14" ht="15.6" x14ac:dyDescent="0.3">
      <c r="A18" s="52">
        <v>45882</v>
      </c>
      <c r="B18" s="29" t="s">
        <v>107</v>
      </c>
      <c r="C18" s="41">
        <v>80</v>
      </c>
      <c r="D18" s="31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50">
        <v>45872</v>
      </c>
      <c r="K18" s="8" t="s">
        <v>60</v>
      </c>
      <c r="L18" s="18">
        <v>42.2</v>
      </c>
      <c r="M18" s="23" t="str" cm="1">
        <f t="array" ref="M18">_xlfn.IFS(AND(L18&gt;$H$1,L18&lt;$I$1),$G$1,AND(L18&gt;$H$2,L18&lt;$I$2),$G$2,AND(L18&gt;$H$3,L18&lt;$I$3),$G$3,L18&gt;$H$4,$G$4)</f>
        <v>Unhealthy for Sensitive Groups</v>
      </c>
      <c r="N18" t="s">
        <v>105</v>
      </c>
    </row>
    <row r="19" spans="1:14" ht="15.6" x14ac:dyDescent="0.3">
      <c r="A19" s="50">
        <v>45882</v>
      </c>
      <c r="B19" s="8" t="s">
        <v>49</v>
      </c>
      <c r="C19" s="9">
        <v>75</v>
      </c>
      <c r="D19" s="23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50">
        <v>45872</v>
      </c>
      <c r="K19" s="10" t="s">
        <v>95</v>
      </c>
      <c r="L19" s="18">
        <v>40.9</v>
      </c>
      <c r="M19" s="23" t="str" cm="1">
        <f t="array" ref="M19">_xlfn.IFS(AND(L19&gt;$H$1,L19&lt;$I$1),$G$1,AND(L19&gt;$H$2,L19&lt;$I$2),$G$2,AND(L19&gt;$H$3,L19&lt;$I$3),$G$3,L19&gt;$H$4,$G$4)</f>
        <v>Unhealthy for Sensitive Groups</v>
      </c>
      <c r="N19" t="s">
        <v>105</v>
      </c>
    </row>
    <row r="20" spans="1:14" ht="16.2" thickBot="1" x14ac:dyDescent="0.35">
      <c r="A20" s="51">
        <v>45882</v>
      </c>
      <c r="B20" s="25" t="s">
        <v>15</v>
      </c>
      <c r="C20" s="47">
        <v>72</v>
      </c>
      <c r="D20" s="27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50">
        <v>45872</v>
      </c>
      <c r="K20" s="10" t="s">
        <v>61</v>
      </c>
      <c r="L20" s="18">
        <v>40.4</v>
      </c>
      <c r="M20" s="23" t="str" cm="1">
        <f t="array" ref="M20">_xlfn.IFS(AND(L20&gt;$H$1,L20&lt;$I$1),$G$1,AND(L20&gt;$H$2,L20&lt;$I$2),$G$2,AND(L20&gt;$H$3,L20&lt;$I$3),$G$3,L20&gt;$H$4,$G$4)</f>
        <v>Unhealthy for Sensitive Groups</v>
      </c>
      <c r="N20" t="s">
        <v>105</v>
      </c>
    </row>
    <row r="21" spans="1:14" ht="16.2" thickTop="1" x14ac:dyDescent="0.3">
      <c r="A21" s="14"/>
      <c r="B21" s="8"/>
      <c r="C21" s="9"/>
      <c r="D21" s="10"/>
      <c r="E21" s="10"/>
      <c r="F21" s="10"/>
      <c r="G21" s="10"/>
      <c r="H21" s="10"/>
      <c r="I21" s="10"/>
      <c r="J21" s="52">
        <v>45873</v>
      </c>
      <c r="K21" s="65" t="s">
        <v>61</v>
      </c>
      <c r="L21" s="66">
        <v>38.200000000000003</v>
      </c>
      <c r="M21" s="31" t="str" cm="1">
        <f t="array" ref="M21">_xlfn.IFS(AND(L21&gt;$H$1,L21&lt;$I$1),$G$1,AND(L21&gt;$H$2,L21&lt;$I$2),$G$2,AND(L21&gt;$H$3,L21&lt;$I$3),$G$3,L21&gt;$H$4,$G$4)</f>
        <v>Unhealthy for Sensitive Groups</v>
      </c>
      <c r="N21" t="s">
        <v>105</v>
      </c>
    </row>
    <row r="22" spans="1:14" ht="15.6" x14ac:dyDescent="0.3">
      <c r="A22" s="7"/>
      <c r="B22" s="10"/>
      <c r="C22" s="9"/>
      <c r="D22" s="10"/>
      <c r="E22" s="10"/>
      <c r="F22" s="10"/>
      <c r="G22" s="10"/>
      <c r="H22" s="10"/>
      <c r="I22" s="10"/>
      <c r="J22" s="50">
        <v>45873</v>
      </c>
      <c r="K22" s="10" t="s">
        <v>89</v>
      </c>
      <c r="L22" s="18">
        <v>38</v>
      </c>
      <c r="M22" s="23" t="str" cm="1">
        <f t="array" ref="M22">_xlfn.IFS(AND(L22&gt;$H$1,L22&lt;$I$1),$G$1,AND(L22&gt;$H$2,L22&lt;$I$2),$G$2,AND(L22&gt;$H$3,L22&lt;$I$3),$G$3,L22&gt;$H$4,$G$4)</f>
        <v>Unhealthy for Sensitive Groups</v>
      </c>
      <c r="N22" t="s">
        <v>105</v>
      </c>
    </row>
    <row r="23" spans="1:14" ht="16.2" thickBot="1" x14ac:dyDescent="0.35">
      <c r="A23" s="7"/>
      <c r="B23" s="8"/>
      <c r="C23" s="9"/>
      <c r="D23" s="10"/>
      <c r="E23" s="10"/>
      <c r="F23" s="10"/>
      <c r="G23" s="10"/>
      <c r="H23" s="10"/>
      <c r="I23" s="10"/>
      <c r="J23" s="51">
        <v>45873</v>
      </c>
      <c r="K23" s="53" t="s">
        <v>94</v>
      </c>
      <c r="L23" s="54">
        <v>36.700000000000003</v>
      </c>
      <c r="M23" s="27" t="str" cm="1">
        <f t="array" ref="M23">_xlfn.IFS(AND(L23&gt;$H$1,L23&lt;$I$1),$G$1,AND(L23&gt;$H$2,L23&lt;$I$2),$G$2,AND(L23&gt;$H$3,L23&lt;$I$3),$G$3,L23&gt;$H$4,$G$4)</f>
        <v>Unhealthy for Sensitive Groups</v>
      </c>
      <c r="N23" t="s">
        <v>105</v>
      </c>
    </row>
    <row r="24" spans="1:14" ht="16.2" thickTop="1" x14ac:dyDescent="0.3">
      <c r="A24" s="7"/>
      <c r="B24" s="8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4" ht="15.6" x14ac:dyDescent="0.3">
      <c r="A25" s="7"/>
      <c r="B25" s="8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4" ht="15.6" x14ac:dyDescent="0.3">
      <c r="A26" s="7"/>
      <c r="B26" s="8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4" ht="15.6" x14ac:dyDescent="0.3">
      <c r="A27" s="7"/>
      <c r="B27" s="8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4" ht="15.6" x14ac:dyDescent="0.3">
      <c r="A28" s="7"/>
      <c r="B28" s="8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4" ht="15.6" x14ac:dyDescent="0.3">
      <c r="A29" s="7"/>
      <c r="B29" s="8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4" ht="15.6" x14ac:dyDescent="0.3">
      <c r="A30" s="7"/>
      <c r="B30" s="8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4" ht="15.6" x14ac:dyDescent="0.3">
      <c r="A31" s="7"/>
      <c r="B31" s="8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4" ht="15.6" x14ac:dyDescent="0.3">
      <c r="A32" s="7"/>
      <c r="B32" s="8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7"/>
      <c r="B33" s="8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7"/>
      <c r="B34" s="8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7"/>
      <c r="B35" s="8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sortState xmlns:xlrd2="http://schemas.microsoft.com/office/spreadsheetml/2017/richdata2" ref="J5:M23">
    <sortCondition ref="J5:J23"/>
    <sortCondition descending="1" ref="L5:L23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AA1A0-D4AF-4691-AFC2-DF39457FEAAD}">
  <dimension ref="A1:M190"/>
  <sheetViews>
    <sheetView topLeftCell="A46"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36.28515625" style="19" bestFit="1" customWidth="1"/>
    <col min="3" max="3" width="20" style="5" customWidth="1"/>
    <col min="4" max="4" width="36.85546875" style="13" customWidth="1"/>
    <col min="5" max="9" width="6.1406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4" width="9.7109375" style="1" bestFit="1" customWidth="1"/>
    <col min="15" max="16384" width="9.28515625" style="1"/>
  </cols>
  <sheetData>
    <row r="1" spans="1:13" customFormat="1" ht="12" customHeight="1" x14ac:dyDescent="0.3">
      <c r="A1" s="83" t="s">
        <v>26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65</v>
      </c>
      <c r="K1" s="84"/>
      <c r="L1" s="84"/>
      <c r="M1" s="84"/>
    </row>
    <row r="2" spans="1:13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</row>
    <row r="5" spans="1:13" ht="16.2" thickBot="1" x14ac:dyDescent="0.35">
      <c r="A5" s="22">
        <v>39195</v>
      </c>
      <c r="B5" s="8" t="s">
        <v>0</v>
      </c>
      <c r="C5" s="9">
        <v>87</v>
      </c>
      <c r="D5" s="23" t="str" cm="1">
        <f t="array" ref="D5">_xlfn.IFS(AND(C5&gt;$E$1,C5&lt;$F$1),$G$1,AND(C5&gt;$E$2,C5&lt;$F$2),$G$2,C5&gt;$E$3,$G$3)</f>
        <v>Unhealthy</v>
      </c>
      <c r="E5" s="10"/>
      <c r="F5" s="10"/>
      <c r="G5" s="10"/>
      <c r="H5" s="10"/>
      <c r="I5" s="10"/>
      <c r="J5" s="22">
        <v>39227</v>
      </c>
      <c r="K5" s="8" t="s">
        <v>88</v>
      </c>
      <c r="L5" s="60">
        <v>36.700000000000003</v>
      </c>
      <c r="M5" s="23" t="str" cm="1">
        <f t="array" ref="M5">_xlfn.IFS(AND(L5&gt;$H$1,L5&lt;$I$1),$G$1,AND(L5&gt;$H$2,L5&lt;$I$2),$G$2,AND(L5&gt;$H$3,L5&lt;$I$3),$G$3,L5&gt;$H$4,$G$4)</f>
        <v>Unhealthy for Sensitive Groups</v>
      </c>
    </row>
    <row r="6" spans="1:13" ht="16.2" thickBot="1" x14ac:dyDescent="0.35">
      <c r="A6" s="22">
        <v>39195</v>
      </c>
      <c r="B6" s="8" t="s">
        <v>107</v>
      </c>
      <c r="C6" s="9">
        <v>85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61">
        <v>39260</v>
      </c>
      <c r="K6" s="62" t="s">
        <v>15</v>
      </c>
      <c r="L6" s="63">
        <v>37.4</v>
      </c>
      <c r="M6" s="46" t="str" cm="1">
        <f t="array" ref="M6">_xlfn.IFS(AND(L6&gt;$H$1,L6&lt;$I$1),$G$1,AND(L6&gt;$H$2,L6&lt;$I$2),$G$2,AND(L6&gt;$H$3,L6&lt;$I$3),$G$3,L6&gt;$H$4,$G$4)</f>
        <v>Unhealthy for Sensitive Groups</v>
      </c>
    </row>
    <row r="7" spans="1:13" ht="16.2" thickTop="1" x14ac:dyDescent="0.3">
      <c r="A7" s="22">
        <v>39195</v>
      </c>
      <c r="B7" s="8" t="s">
        <v>15</v>
      </c>
      <c r="C7" s="9">
        <v>82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5.6" x14ac:dyDescent="0.3">
      <c r="A8" s="22">
        <v>39195</v>
      </c>
      <c r="B8" s="8" t="s">
        <v>11</v>
      </c>
      <c r="C8" s="9">
        <v>81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5.6" x14ac:dyDescent="0.3">
      <c r="A9" s="22">
        <v>39195</v>
      </c>
      <c r="B9" s="8" t="s">
        <v>5</v>
      </c>
      <c r="C9" s="9">
        <v>80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5.6" x14ac:dyDescent="0.3">
      <c r="A10" s="22">
        <v>39195</v>
      </c>
      <c r="B10" s="8" t="s">
        <v>16</v>
      </c>
      <c r="C10" s="9">
        <v>79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5.6" x14ac:dyDescent="0.3">
      <c r="A11" s="22">
        <v>39195</v>
      </c>
      <c r="B11" s="8" t="s">
        <v>3</v>
      </c>
      <c r="C11" s="9">
        <v>79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5.6" x14ac:dyDescent="0.3">
      <c r="A12" s="22">
        <v>39195</v>
      </c>
      <c r="B12" s="8" t="s">
        <v>17</v>
      </c>
      <c r="C12" s="9">
        <v>79</v>
      </c>
      <c r="D12" s="23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5.6" x14ac:dyDescent="0.3">
      <c r="A13" s="22">
        <v>39195</v>
      </c>
      <c r="B13" s="8" t="s">
        <v>6</v>
      </c>
      <c r="C13" s="9">
        <v>78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5.6" x14ac:dyDescent="0.3">
      <c r="A14" s="22">
        <v>39195</v>
      </c>
      <c r="B14" s="8" t="s">
        <v>4</v>
      </c>
      <c r="C14" s="9">
        <v>77</v>
      </c>
      <c r="D14" s="23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22">
        <v>39195</v>
      </c>
      <c r="B15" s="8" t="s">
        <v>83</v>
      </c>
      <c r="C15" s="9">
        <v>76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6.2" thickBot="1" x14ac:dyDescent="0.35">
      <c r="A16" s="22">
        <v>39195</v>
      </c>
      <c r="B16" s="8" t="s">
        <v>2</v>
      </c>
      <c r="C16" s="9">
        <v>74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28">
        <v>39211</v>
      </c>
      <c r="B17" s="29" t="s">
        <v>107</v>
      </c>
      <c r="C17" s="41">
        <v>81</v>
      </c>
      <c r="D17" s="31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22">
        <v>39211</v>
      </c>
      <c r="B18" s="8" t="s">
        <v>0</v>
      </c>
      <c r="C18" s="9">
        <v>79</v>
      </c>
      <c r="D18" s="23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22">
        <v>39211</v>
      </c>
      <c r="B19" s="8" t="s">
        <v>15</v>
      </c>
      <c r="C19" s="9">
        <v>76</v>
      </c>
      <c r="D19" s="23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22">
        <v>39211</v>
      </c>
      <c r="B20" s="8" t="s">
        <v>11</v>
      </c>
      <c r="C20" s="9">
        <v>74</v>
      </c>
      <c r="D20" s="23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22">
        <v>39211</v>
      </c>
      <c r="B21" s="8" t="s">
        <v>4</v>
      </c>
      <c r="C21" s="9">
        <v>74</v>
      </c>
      <c r="D21" s="23" t="str" cm="1">
        <f t="array" ref="D21">_xlfn.IFS(AND(C21&gt;$E$1,C21&lt;$F$1),$G$1,AND(C21&gt;$E$2,C21&lt;$F$2),$G$2,C21&gt;$E$3,$G$3)</f>
        <v>Unhealthy for Sensitive Groups</v>
      </c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22">
        <v>39211</v>
      </c>
      <c r="B22" s="8" t="s">
        <v>6</v>
      </c>
      <c r="C22" s="9">
        <v>72</v>
      </c>
      <c r="D22" s="23" t="str" cm="1">
        <f t="array" ref="D22">_xlfn.IFS(AND(C22&gt;$E$1,C22&lt;$F$1),$G$1,AND(C22&gt;$E$2,C22&lt;$F$2),$G$2,C22&gt;$E$3,$G$3)</f>
        <v>Unhealthy for Sensitive Groups</v>
      </c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22">
        <v>39211</v>
      </c>
      <c r="B23" s="8" t="s">
        <v>17</v>
      </c>
      <c r="C23" s="9">
        <v>71</v>
      </c>
      <c r="D23" s="23" t="str" cm="1">
        <f t="array" ref="D23">_xlfn.IFS(AND(C23&gt;$E$1,C23&lt;$F$1),$G$1,AND(C23&gt;$E$2,C23&lt;$F$2),$G$2,C23&gt;$E$3,$G$3)</f>
        <v>Unhealthy for Sensitive Groups</v>
      </c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6.2" thickBot="1" x14ac:dyDescent="0.35">
      <c r="A24" s="32">
        <v>39211</v>
      </c>
      <c r="B24" s="33" t="s">
        <v>5</v>
      </c>
      <c r="C24" s="42">
        <v>71</v>
      </c>
      <c r="D24" s="35" t="str" cm="1">
        <f t="array" ref="D24">_xlfn.IFS(AND(C24&gt;$E$1,C24&lt;$F$1),$G$1,AND(C24&gt;$E$2,C24&lt;$F$2),$G$2,C24&gt;$E$3,$G$3)</f>
        <v>Unhealthy for Sensitive Groups</v>
      </c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22">
        <v>39212</v>
      </c>
      <c r="B25" s="8" t="s">
        <v>11</v>
      </c>
      <c r="C25" s="9">
        <v>81</v>
      </c>
      <c r="D25" s="23" t="str" cm="1">
        <f t="array" ref="D25">_xlfn.IFS(AND(C25&gt;$E$1,C25&lt;$F$1),$G$1,AND(C25&gt;$E$2,C25&lt;$F$2),$G$2,C25&gt;$E$3,$G$3)</f>
        <v>Unhealthy for Sensitive Groups</v>
      </c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22">
        <v>39212</v>
      </c>
      <c r="B26" s="8" t="s">
        <v>0</v>
      </c>
      <c r="C26" s="9">
        <v>81</v>
      </c>
      <c r="D26" s="23" t="str" cm="1">
        <f t="array" ref="D26">_xlfn.IFS(AND(C26&gt;$E$1,C26&lt;$F$1),$G$1,AND(C26&gt;$E$2,C26&lt;$F$2),$G$2,C26&gt;$E$3,$G$3)</f>
        <v>Unhealthy for Sensitive Groups</v>
      </c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22">
        <v>39212</v>
      </c>
      <c r="B27" s="8" t="s">
        <v>107</v>
      </c>
      <c r="C27" s="9">
        <v>80</v>
      </c>
      <c r="D27" s="23" t="str" cm="1">
        <f t="array" ref="D27">_xlfn.IFS(AND(C27&gt;$E$1,C27&lt;$F$1),$G$1,AND(C27&gt;$E$2,C27&lt;$F$2),$G$2,C27&gt;$E$3,$G$3)</f>
        <v>Unhealthy for Sensitive Groups</v>
      </c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22">
        <v>39212</v>
      </c>
      <c r="B28" s="8" t="s">
        <v>15</v>
      </c>
      <c r="C28" s="9">
        <v>75</v>
      </c>
      <c r="D28" s="23" t="str" cm="1">
        <f t="array" ref="D28">_xlfn.IFS(AND(C28&gt;$E$1,C28&lt;$F$1),$G$1,AND(C28&gt;$E$2,C28&lt;$F$2),$G$2,C28&gt;$E$3,$G$3)</f>
        <v>Unhealthy for Sensitive Groups</v>
      </c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22">
        <v>39212</v>
      </c>
      <c r="B29" s="8" t="s">
        <v>4</v>
      </c>
      <c r="C29" s="9">
        <v>75</v>
      </c>
      <c r="D29" s="23" t="str" cm="1">
        <f t="array" ref="D29">_xlfn.IFS(AND(C29&gt;$E$1,C29&lt;$F$1),$G$1,AND(C29&gt;$E$2,C29&lt;$F$2),$G$2,C29&gt;$E$3,$G$3)</f>
        <v>Unhealthy for Sensitive Groups</v>
      </c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6.2" thickBot="1" x14ac:dyDescent="0.35">
      <c r="A30" s="22">
        <v>39212</v>
      </c>
      <c r="B30" s="8" t="s">
        <v>17</v>
      </c>
      <c r="C30" s="9">
        <v>73</v>
      </c>
      <c r="D30" s="23" t="str" cm="1">
        <f t="array" ref="D30">_xlfn.IFS(AND(C30&gt;$E$1,C30&lt;$F$1),$G$1,AND(C30&gt;$E$2,C30&lt;$F$2),$G$2,C30&gt;$E$3,$G$3)</f>
        <v>Unhealthy for Sensitive Groups</v>
      </c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28">
        <v>39226</v>
      </c>
      <c r="B31" s="29" t="s">
        <v>107</v>
      </c>
      <c r="C31" s="41">
        <v>80</v>
      </c>
      <c r="D31" s="31" t="str" cm="1">
        <f t="array" ref="D31">_xlfn.IFS(AND(C31&gt;$E$1,C31&lt;$F$1),$G$1,AND(C31&gt;$E$2,C31&lt;$F$2),$G$2,C31&gt;$E$3,$G$3)</f>
        <v>Unhealthy for Sensitive Groups</v>
      </c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6.2" thickBot="1" x14ac:dyDescent="0.35">
      <c r="A32" s="32">
        <v>39226</v>
      </c>
      <c r="B32" s="33" t="s">
        <v>6</v>
      </c>
      <c r="C32" s="42">
        <v>75</v>
      </c>
      <c r="D32" s="35" t="str" cm="1">
        <f t="array" ref="D32">_xlfn.IFS(AND(C32&gt;$E$1,C32&lt;$F$1),$G$1,AND(C32&gt;$E$2,C32&lt;$F$2),$G$2,C32&gt;$E$3,$G$3)</f>
        <v>Unhealthy for Sensitive Groups</v>
      </c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22">
        <v>39227</v>
      </c>
      <c r="B33" s="8" t="s">
        <v>0</v>
      </c>
      <c r="C33" s="9">
        <v>86</v>
      </c>
      <c r="D33" s="23" t="str" cm="1">
        <f t="array" ref="D33">_xlfn.IFS(AND(C33&gt;$E$1,C33&lt;$F$1),$G$1,AND(C33&gt;$E$2,C33&lt;$F$2),$G$2,C33&gt;$E$3,$G$3)</f>
        <v>Unhealthy</v>
      </c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22">
        <v>39227</v>
      </c>
      <c r="B34" s="8" t="s">
        <v>16</v>
      </c>
      <c r="C34" s="9">
        <v>85</v>
      </c>
      <c r="D34" s="23" t="str" cm="1">
        <f t="array" ref="D34">_xlfn.IFS(AND(C34&gt;$E$1,C34&lt;$F$1),$G$1,AND(C34&gt;$E$2,C34&lt;$F$2),$G$2,C34&gt;$E$3,$G$3)</f>
        <v>Unhealthy for Sensitive Groups</v>
      </c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22">
        <v>39227</v>
      </c>
      <c r="B35" s="8" t="s">
        <v>4</v>
      </c>
      <c r="C35" s="9">
        <v>85</v>
      </c>
      <c r="D35" s="23" t="str" cm="1">
        <f t="array" ref="D35">_xlfn.IFS(AND(C35&gt;$E$1,C35&lt;$F$1),$G$1,AND(C35&gt;$E$2,C35&lt;$F$2),$G$2,C35&gt;$E$3,$G$3)</f>
        <v>Unhealthy for Sensitive Groups</v>
      </c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22">
        <v>39227</v>
      </c>
      <c r="B36" s="8" t="s">
        <v>7</v>
      </c>
      <c r="C36" s="9">
        <v>84</v>
      </c>
      <c r="D36" s="23" t="str" cm="1">
        <f t="array" ref="D36">_xlfn.IFS(AND(C36&gt;$E$1,C36&lt;$F$1),$G$1,AND(C36&gt;$E$2,C36&lt;$F$2),$G$2,C36&gt;$E$3,$G$3)</f>
        <v>Unhealthy for Sensitive Groups</v>
      </c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22">
        <v>39227</v>
      </c>
      <c r="B37" s="8" t="s">
        <v>107</v>
      </c>
      <c r="C37" s="9">
        <v>83</v>
      </c>
      <c r="D37" s="23" t="str" cm="1">
        <f t="array" ref="D37">_xlfn.IFS(AND(C37&gt;$E$1,C37&lt;$F$1),$G$1,AND(C37&gt;$E$2,C37&lt;$F$2),$G$2,C37&gt;$E$3,$G$3)</f>
        <v>Unhealthy for Sensitive Groups</v>
      </c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22">
        <v>39227</v>
      </c>
      <c r="B38" s="8" t="s">
        <v>15</v>
      </c>
      <c r="C38" s="9">
        <v>83</v>
      </c>
      <c r="D38" s="23" t="str" cm="1">
        <f t="array" ref="D38">_xlfn.IFS(AND(C38&gt;$E$1,C38&lt;$F$1),$G$1,AND(C38&gt;$E$2,C38&lt;$F$2),$G$2,C38&gt;$E$3,$G$3)</f>
        <v>Unhealthy for Sensitive Groups</v>
      </c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22">
        <v>39227</v>
      </c>
      <c r="B39" s="8" t="s">
        <v>2</v>
      </c>
      <c r="C39" s="9">
        <v>82</v>
      </c>
      <c r="D39" s="23" t="str" cm="1">
        <f t="array" ref="D39">_xlfn.IFS(AND(C39&gt;$E$1,C39&lt;$F$1),$G$1,AND(C39&gt;$E$2,C39&lt;$F$2),$G$2,C39&gt;$E$3,$G$3)</f>
        <v>Unhealthy for Sensitive Groups</v>
      </c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22">
        <v>39227</v>
      </c>
      <c r="B40" s="8" t="s">
        <v>11</v>
      </c>
      <c r="C40" s="9">
        <v>82</v>
      </c>
      <c r="D40" s="23" t="str" cm="1">
        <f t="array" ref="D40">_xlfn.IFS(AND(C40&gt;$E$1,C40&lt;$F$1),$G$1,AND(C40&gt;$E$2,C40&lt;$F$2),$G$2,C40&gt;$E$3,$G$3)</f>
        <v>Unhealthy for Sensitive Groups</v>
      </c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22">
        <v>39227</v>
      </c>
      <c r="B41" s="8" t="s">
        <v>17</v>
      </c>
      <c r="C41" s="9">
        <v>81</v>
      </c>
      <c r="D41" s="23" t="str" cm="1">
        <f t="array" ref="D41">_xlfn.IFS(AND(C41&gt;$E$1,C41&lt;$F$1),$G$1,AND(C41&gt;$E$2,C41&lt;$F$2),$G$2,C41&gt;$E$3,$G$3)</f>
        <v>Unhealthy for Sensitive Groups</v>
      </c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22">
        <v>39227</v>
      </c>
      <c r="B42" s="8" t="s">
        <v>5</v>
      </c>
      <c r="C42" s="9">
        <v>80</v>
      </c>
      <c r="D42" s="23" t="str" cm="1">
        <f t="array" ref="D42">_xlfn.IFS(AND(C42&gt;$E$1,C42&lt;$F$1),$G$1,AND(C42&gt;$E$2,C42&lt;$F$2),$G$2,C42&gt;$E$3,$G$3)</f>
        <v>Unhealthy for Sensitive Groups</v>
      </c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22">
        <v>39227</v>
      </c>
      <c r="B43" s="8" t="s">
        <v>3</v>
      </c>
      <c r="C43" s="9">
        <v>79</v>
      </c>
      <c r="D43" s="23" t="str" cm="1">
        <f t="array" ref="D43">_xlfn.IFS(AND(C43&gt;$E$1,C43&lt;$F$1),$G$1,AND(C43&gt;$E$2,C43&lt;$F$2),$G$2,C43&gt;$E$3,$G$3)</f>
        <v>Unhealthy for Sensitive Groups</v>
      </c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22">
        <v>39227</v>
      </c>
      <c r="B44" s="8" t="s">
        <v>6</v>
      </c>
      <c r="C44" s="9">
        <v>79</v>
      </c>
      <c r="D44" s="23" t="str" cm="1">
        <f t="array" ref="D44">_xlfn.IFS(AND(C44&gt;$E$1,C44&lt;$F$1),$G$1,AND(C44&gt;$E$2,C44&lt;$F$2),$G$2,C44&gt;$E$3,$G$3)</f>
        <v>Unhealthy for Sensitive Groups</v>
      </c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22">
        <v>39227</v>
      </c>
      <c r="B45" s="8" t="s">
        <v>13</v>
      </c>
      <c r="C45" s="9">
        <v>78</v>
      </c>
      <c r="D45" s="23" t="str" cm="1">
        <f t="array" ref="D45">_xlfn.IFS(AND(C45&gt;$E$1,C45&lt;$F$1),$G$1,AND(C45&gt;$E$2,C45&lt;$F$2),$G$2,C45&gt;$E$3,$G$3)</f>
        <v>Unhealthy for Sensitive Groups</v>
      </c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22">
        <v>39227</v>
      </c>
      <c r="B46" s="8" t="s">
        <v>14</v>
      </c>
      <c r="C46" s="9">
        <v>77</v>
      </c>
      <c r="D46" s="23" t="str" cm="1">
        <f t="array" ref="D46">_xlfn.IFS(AND(C46&gt;$E$1,C46&lt;$F$1),$G$1,AND(C46&gt;$E$2,C46&lt;$F$2),$G$2,C46&gt;$E$3,$G$3)</f>
        <v>Unhealthy for Sensitive Groups</v>
      </c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6.2" thickBot="1" x14ac:dyDescent="0.35">
      <c r="A47" s="22">
        <v>39227</v>
      </c>
      <c r="B47" s="8" t="s">
        <v>83</v>
      </c>
      <c r="C47" s="9">
        <v>73</v>
      </c>
      <c r="D47" s="23" t="str" cm="1">
        <f t="array" ref="D47">_xlfn.IFS(AND(C47&gt;$E$1,C47&lt;$F$1),$G$1,AND(C47&gt;$E$2,C47&lt;$F$2),$G$2,C47&gt;$E$3,$G$3)</f>
        <v>Unhealthy for Sensitive Groups</v>
      </c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28">
        <v>39259</v>
      </c>
      <c r="B48" s="29" t="s">
        <v>16</v>
      </c>
      <c r="C48" s="41">
        <v>93</v>
      </c>
      <c r="D48" s="31" t="str" cm="1">
        <f t="array" ref="D48">_xlfn.IFS(AND(C48&gt;$E$1,C48&lt;$F$1),$G$1,AND(C48&gt;$E$2,C48&lt;$F$2),$G$2,C48&gt;$E$3,$G$3)</f>
        <v>Unhealthy</v>
      </c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22">
        <v>39259</v>
      </c>
      <c r="B49" s="8" t="s">
        <v>9</v>
      </c>
      <c r="C49" s="9">
        <v>85</v>
      </c>
      <c r="D49" s="23" t="str" cm="1">
        <f t="array" ref="D49">_xlfn.IFS(AND(C49&gt;$E$1,C49&lt;$F$1),$G$1,AND(C49&gt;$E$2,C49&lt;$F$2),$G$2,C49&gt;$E$3,$G$3)</f>
        <v>Unhealthy for Sensitive Groups</v>
      </c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22">
        <v>39259</v>
      </c>
      <c r="B50" s="8" t="s">
        <v>2</v>
      </c>
      <c r="C50" s="9">
        <v>83</v>
      </c>
      <c r="D50" s="23" t="str" cm="1">
        <f t="array" ref="D50">_xlfn.IFS(AND(C50&gt;$E$1,C50&lt;$F$1),$G$1,AND(C50&gt;$E$2,C50&lt;$F$2),$G$2,C50&gt;$E$3,$G$3)</f>
        <v>Unhealthy for Sensitive Groups</v>
      </c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22">
        <v>39259</v>
      </c>
      <c r="B51" s="8" t="s">
        <v>15</v>
      </c>
      <c r="C51" s="9">
        <v>83</v>
      </c>
      <c r="D51" s="23" t="str" cm="1">
        <f t="array" ref="D51">_xlfn.IFS(AND(C51&gt;$E$1,C51&lt;$F$1),$G$1,AND(C51&gt;$E$2,C51&lt;$F$2),$G$2,C51&gt;$E$3,$G$3)</f>
        <v>Unhealthy for Sensitive Groups</v>
      </c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22">
        <v>39259</v>
      </c>
      <c r="B52" s="8" t="s">
        <v>7</v>
      </c>
      <c r="C52" s="9">
        <v>82</v>
      </c>
      <c r="D52" s="23" t="str" cm="1">
        <f t="array" ref="D52">_xlfn.IFS(AND(C52&gt;$E$1,C52&lt;$F$1),$G$1,AND(C52&gt;$E$2,C52&lt;$F$2),$G$2,C52&gt;$E$3,$G$3)</f>
        <v>Unhealthy for Sensitive Groups</v>
      </c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22">
        <v>39259</v>
      </c>
      <c r="B53" s="8" t="s">
        <v>13</v>
      </c>
      <c r="C53" s="9">
        <v>75</v>
      </c>
      <c r="D53" s="23" t="str" cm="1">
        <f t="array" ref="D53">_xlfn.IFS(AND(C53&gt;$E$1,C53&lt;$F$1),$G$1,AND(C53&gt;$E$2,C53&lt;$F$2),$G$2,C53&gt;$E$3,$G$3)</f>
        <v>Unhealthy for Sensitive Groups</v>
      </c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22">
        <v>39259</v>
      </c>
      <c r="B54" s="8" t="s">
        <v>3</v>
      </c>
      <c r="C54" s="9">
        <v>75</v>
      </c>
      <c r="D54" s="23" t="str" cm="1">
        <f t="array" ref="D54">_xlfn.IFS(AND(C54&gt;$E$1,C54&lt;$F$1),$G$1,AND(C54&gt;$E$2,C54&lt;$F$2),$G$2,C54&gt;$E$3,$G$3)</f>
        <v>Unhealthy for Sensitive Groups</v>
      </c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6.2" thickBot="1" x14ac:dyDescent="0.35">
      <c r="A55" s="32">
        <v>39259</v>
      </c>
      <c r="B55" s="33" t="s">
        <v>107</v>
      </c>
      <c r="C55" s="42">
        <v>73</v>
      </c>
      <c r="D55" s="35" t="str" cm="1">
        <f t="array" ref="D55">_xlfn.IFS(AND(C55&gt;$E$1,C55&lt;$F$1),$G$1,AND(C55&gt;$E$2,C55&lt;$F$2),$G$2,C55&gt;$E$3,$G$3)</f>
        <v>Unhealthy for Sensitive Groups</v>
      </c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22">
        <v>39260</v>
      </c>
      <c r="B56" s="8" t="s">
        <v>13</v>
      </c>
      <c r="C56" s="9">
        <v>99</v>
      </c>
      <c r="D56" s="23" t="str" cm="1">
        <f t="array" ref="D56">_xlfn.IFS(AND(C56&gt;$E$1,C56&lt;$F$1),$G$1,AND(C56&gt;$E$2,C56&lt;$F$2),$G$2,C56&gt;$E$3,$G$3)</f>
        <v>Unhealthy</v>
      </c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22">
        <v>39260</v>
      </c>
      <c r="B57" s="8" t="s">
        <v>2</v>
      </c>
      <c r="C57" s="9">
        <v>99</v>
      </c>
      <c r="D57" s="23" t="str" cm="1">
        <f t="array" ref="D57">_xlfn.IFS(AND(C57&gt;$E$1,C57&lt;$F$1),$G$1,AND(C57&gt;$E$2,C57&lt;$F$2),$G$2,C57&gt;$E$3,$G$3)</f>
        <v>Unhealthy</v>
      </c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22">
        <v>39260</v>
      </c>
      <c r="B58" s="8" t="s">
        <v>107</v>
      </c>
      <c r="C58" s="9">
        <v>98</v>
      </c>
      <c r="D58" s="23" t="str" cm="1">
        <f t="array" ref="D58">_xlfn.IFS(AND(C58&gt;$E$1,C58&lt;$F$1),$G$1,AND(C58&gt;$E$2,C58&lt;$F$2),$G$2,C58&gt;$E$3,$G$3)</f>
        <v>Unhealthy</v>
      </c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22">
        <v>39260</v>
      </c>
      <c r="B59" s="8" t="s">
        <v>7</v>
      </c>
      <c r="C59" s="9">
        <v>97</v>
      </c>
      <c r="D59" s="23" t="str" cm="1">
        <f t="array" ref="D59">_xlfn.IFS(AND(C59&gt;$E$1,C59&lt;$F$1),$G$1,AND(C59&gt;$E$2,C59&lt;$F$2),$G$2,C59&gt;$E$3,$G$3)</f>
        <v>Unhealthy</v>
      </c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22">
        <v>39260</v>
      </c>
      <c r="B60" s="8" t="s">
        <v>16</v>
      </c>
      <c r="C60" s="9">
        <v>96</v>
      </c>
      <c r="D60" s="23" t="str" cm="1">
        <f t="array" ref="D60">_xlfn.IFS(AND(C60&gt;$E$1,C60&lt;$F$1),$G$1,AND(C60&gt;$E$2,C60&lt;$F$2),$G$2,C60&gt;$E$3,$G$3)</f>
        <v>Unhealthy</v>
      </c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22">
        <v>39260</v>
      </c>
      <c r="B61" s="8" t="s">
        <v>3</v>
      </c>
      <c r="C61" s="9">
        <v>94</v>
      </c>
      <c r="D61" s="23" t="str" cm="1">
        <f t="array" ref="D61">_xlfn.IFS(AND(C61&gt;$E$1,C61&lt;$F$1),$G$1,AND(C61&gt;$E$2,C61&lt;$F$2),$G$2,C61&gt;$E$3,$G$3)</f>
        <v>Unhealthy</v>
      </c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22">
        <v>39260</v>
      </c>
      <c r="B62" s="8" t="s">
        <v>15</v>
      </c>
      <c r="C62" s="9">
        <v>92</v>
      </c>
      <c r="D62" s="23" t="str" cm="1">
        <f t="array" ref="D62">_xlfn.IFS(AND(C62&gt;$E$1,C62&lt;$F$1),$G$1,AND(C62&gt;$E$2,C62&lt;$F$2),$G$2,C62&gt;$E$3,$G$3)</f>
        <v>Unhealthy</v>
      </c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22">
        <v>39260</v>
      </c>
      <c r="B63" s="8" t="s">
        <v>9</v>
      </c>
      <c r="C63" s="9">
        <v>81</v>
      </c>
      <c r="D63" s="23" t="str" cm="1">
        <f t="array" ref="D63">_xlfn.IFS(AND(C63&gt;$E$1,C63&lt;$F$1),$G$1,AND(C63&gt;$E$2,C63&lt;$F$2),$G$2,C63&gt;$E$3,$G$3)</f>
        <v>Unhealthy for Sensitive Groups</v>
      </c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22">
        <v>39260</v>
      </c>
      <c r="B64" s="8" t="s">
        <v>17</v>
      </c>
      <c r="C64" s="9">
        <v>80</v>
      </c>
      <c r="D64" s="23" t="str" cm="1">
        <f t="array" ref="D64">_xlfn.IFS(AND(C64&gt;$E$1,C64&lt;$F$1),$G$1,AND(C64&gt;$E$2,C64&lt;$F$2),$G$2,C64&gt;$E$3,$G$3)</f>
        <v>Unhealthy for Sensitive Groups</v>
      </c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22">
        <v>39260</v>
      </c>
      <c r="B65" s="8" t="s">
        <v>0</v>
      </c>
      <c r="C65" s="9">
        <v>75</v>
      </c>
      <c r="D65" s="23" t="str" cm="1">
        <f t="array" ref="D65">_xlfn.IFS(AND(C65&gt;$E$1,C65&lt;$F$1),$G$1,AND(C65&gt;$E$2,C65&lt;$F$2),$G$2,C65&gt;$E$3,$G$3)</f>
        <v>Unhealthy for Sensitive Groups</v>
      </c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6.2" thickBot="1" x14ac:dyDescent="0.35">
      <c r="A66" s="22">
        <v>39260</v>
      </c>
      <c r="B66" s="8" t="s">
        <v>6</v>
      </c>
      <c r="C66" s="9">
        <v>74</v>
      </c>
      <c r="D66" s="23" t="str" cm="1">
        <f t="array" ref="D66">_xlfn.IFS(AND(C66&gt;$E$1,C66&lt;$F$1),$G$1,AND(C66&gt;$E$2,C66&lt;$F$2),$G$2,C66&gt;$E$3,$G$3)</f>
        <v>Unhealthy for Sensitive Groups</v>
      </c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6.2" thickBot="1" x14ac:dyDescent="0.35">
      <c r="A67" s="36">
        <v>39280</v>
      </c>
      <c r="B67" s="37" t="s">
        <v>107</v>
      </c>
      <c r="C67" s="40">
        <v>72</v>
      </c>
      <c r="D67" s="39" t="str" cm="1">
        <f t="array" ref="D67">_xlfn.IFS(AND(C67&gt;$E$1,C67&lt;$F$1),$G$1,AND(C67&gt;$E$2,C67&lt;$F$2),$G$2,C67&gt;$E$3,$G$3)</f>
        <v>Unhealthy for Sensitive Groups</v>
      </c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22">
        <v>39288</v>
      </c>
      <c r="B68" s="8" t="s">
        <v>13</v>
      </c>
      <c r="C68" s="9">
        <v>75</v>
      </c>
      <c r="D68" s="23" t="str" cm="1">
        <f t="array" ref="D68">_xlfn.IFS(AND(C68&gt;$E$1,C68&lt;$F$1),$G$1,AND(C68&gt;$E$2,C68&lt;$F$2),$G$2,C68&gt;$E$3,$G$3)</f>
        <v>Unhealthy for Sensitive Groups</v>
      </c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6.2" thickBot="1" x14ac:dyDescent="0.35">
      <c r="A69" s="22">
        <v>39288</v>
      </c>
      <c r="B69" s="8" t="s">
        <v>7</v>
      </c>
      <c r="C69" s="9">
        <v>71</v>
      </c>
      <c r="D69" s="23" t="str" cm="1">
        <f t="array" ref="D69">_xlfn.IFS(AND(C69&gt;$E$1,C69&lt;$F$1),$G$1,AND(C69&gt;$E$2,C69&lt;$F$2),$G$2,C69&gt;$E$3,$G$3)</f>
        <v>Unhealthy for Sensitive Groups</v>
      </c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28">
        <v>39289</v>
      </c>
      <c r="B70" s="29" t="s">
        <v>13</v>
      </c>
      <c r="C70" s="41">
        <v>87</v>
      </c>
      <c r="D70" s="31" t="str" cm="1">
        <f t="array" ref="D70">_xlfn.IFS(AND(C70&gt;$E$1,C70&lt;$F$1),$G$1,AND(C70&gt;$E$2,C70&lt;$F$2),$G$2,C70&gt;$E$3,$G$3)</f>
        <v>Unhealthy</v>
      </c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22">
        <v>39289</v>
      </c>
      <c r="B71" s="8" t="s">
        <v>2</v>
      </c>
      <c r="C71" s="9">
        <v>85</v>
      </c>
      <c r="D71" s="23" t="str" cm="1">
        <f t="array" ref="D71">_xlfn.IFS(AND(C71&gt;$E$1,C71&lt;$F$1),$G$1,AND(C71&gt;$E$2,C71&lt;$F$2),$G$2,C71&gt;$E$3,$G$3)</f>
        <v>Unhealthy for Sensitive Groups</v>
      </c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22">
        <v>39289</v>
      </c>
      <c r="B72" s="8" t="s">
        <v>15</v>
      </c>
      <c r="C72" s="9">
        <v>85</v>
      </c>
      <c r="D72" s="23" t="str" cm="1">
        <f t="array" ref="D72">_xlfn.IFS(AND(C72&gt;$E$1,C72&lt;$F$1),$G$1,AND(C72&gt;$E$2,C72&lt;$F$2),$G$2,C72&gt;$E$3,$G$3)</f>
        <v>Unhealthy for Sensitive Groups</v>
      </c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22">
        <v>39289</v>
      </c>
      <c r="B73" s="8" t="s">
        <v>16</v>
      </c>
      <c r="C73" s="9">
        <v>82</v>
      </c>
      <c r="D73" s="23" t="str" cm="1">
        <f t="array" ref="D73">_xlfn.IFS(AND(C73&gt;$E$1,C73&lt;$F$1),$G$1,AND(C73&gt;$E$2,C73&lt;$F$2),$G$2,C73&gt;$E$3,$G$3)</f>
        <v>Unhealthy for Sensitive Groups</v>
      </c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22">
        <v>39289</v>
      </c>
      <c r="B74" s="8" t="s">
        <v>7</v>
      </c>
      <c r="C74" s="9">
        <v>79</v>
      </c>
      <c r="D74" s="23" t="str" cm="1">
        <f t="array" ref="D74">_xlfn.IFS(AND(C74&gt;$E$1,C74&lt;$F$1),$G$1,AND(C74&gt;$E$2,C74&lt;$F$2),$G$2,C74&gt;$E$3,$G$3)</f>
        <v>Unhealthy for Sensitive Groups</v>
      </c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22">
        <v>39289</v>
      </c>
      <c r="B75" s="8" t="s">
        <v>14</v>
      </c>
      <c r="C75" s="9">
        <v>77</v>
      </c>
      <c r="D75" s="23" t="str" cm="1">
        <f t="array" ref="D75">_xlfn.IFS(AND(C75&gt;$E$1,C75&lt;$F$1),$G$1,AND(C75&gt;$E$2,C75&lt;$F$2),$G$2,C75&gt;$E$3,$G$3)</f>
        <v>Unhealthy for Sensitive Groups</v>
      </c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22">
        <v>39289</v>
      </c>
      <c r="B76" s="8" t="s">
        <v>9</v>
      </c>
      <c r="C76" s="9">
        <v>76</v>
      </c>
      <c r="D76" s="23" t="str" cm="1">
        <f t="array" ref="D76">_xlfn.IFS(AND(C76&gt;$E$1,C76&lt;$F$1),$G$1,AND(C76&gt;$E$2,C76&lt;$F$2),$G$2,C76&gt;$E$3,$G$3)</f>
        <v>Unhealthy for Sensitive Groups</v>
      </c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22">
        <v>39289</v>
      </c>
      <c r="B77" s="8" t="s">
        <v>107</v>
      </c>
      <c r="C77" s="9">
        <v>75</v>
      </c>
      <c r="D77" s="23" t="str" cm="1">
        <f t="array" ref="D77">_xlfn.IFS(AND(C77&gt;$E$1,C77&lt;$F$1),$G$1,AND(C77&gt;$E$2,C77&lt;$F$2),$G$2,C77&gt;$E$3,$G$3)</f>
        <v>Unhealthy for Sensitive Groups</v>
      </c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22">
        <v>39289</v>
      </c>
      <c r="B78" s="8" t="s">
        <v>0</v>
      </c>
      <c r="C78" s="9">
        <v>75</v>
      </c>
      <c r="D78" s="23" t="str" cm="1">
        <f t="array" ref="D78">_xlfn.IFS(AND(C78&gt;$E$1,C78&lt;$F$1),$G$1,AND(C78&gt;$E$2,C78&lt;$F$2),$G$2,C78&gt;$E$3,$G$3)</f>
        <v>Unhealthy for Sensitive Groups</v>
      </c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6.2" thickBot="1" x14ac:dyDescent="0.35">
      <c r="A79" s="32">
        <v>39289</v>
      </c>
      <c r="B79" s="33" t="s">
        <v>17</v>
      </c>
      <c r="C79" s="42">
        <v>73</v>
      </c>
      <c r="D79" s="35" t="str" cm="1">
        <f t="array" ref="D79">_xlfn.IFS(AND(C79&gt;$E$1,C79&lt;$F$1),$G$1,AND(C79&gt;$E$2,C79&lt;$F$2),$G$2,C79&gt;$E$3,$G$3)</f>
        <v>Unhealthy for Sensitive Groups</v>
      </c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22">
        <v>39290</v>
      </c>
      <c r="B80" s="8" t="s">
        <v>107</v>
      </c>
      <c r="C80" s="9">
        <v>79</v>
      </c>
      <c r="D80" s="23" t="str" cm="1">
        <f t="array" ref="D80">_xlfn.IFS(AND(C80&gt;$E$1,C80&lt;$F$1),$G$1,AND(C80&gt;$E$2,C80&lt;$F$2),$G$2,C80&gt;$E$3,$G$3)</f>
        <v>Unhealthy for Sensitive Groups</v>
      </c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22">
        <v>39290</v>
      </c>
      <c r="B81" s="8" t="s">
        <v>15</v>
      </c>
      <c r="C81" s="9">
        <v>74</v>
      </c>
      <c r="D81" s="23" t="str" cm="1">
        <f t="array" ref="D81">_xlfn.IFS(AND(C81&gt;$E$1,C81&lt;$F$1),$G$1,AND(C81&gt;$E$2,C81&lt;$F$2),$G$2,C81&gt;$E$3,$G$3)</f>
        <v>Unhealthy for Sensitive Groups</v>
      </c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22">
        <v>39290</v>
      </c>
      <c r="B82" s="8" t="s">
        <v>11</v>
      </c>
      <c r="C82" s="9">
        <v>73</v>
      </c>
      <c r="D82" s="23" t="str" cm="1">
        <f t="array" ref="D82">_xlfn.IFS(AND(C82&gt;$E$1,C82&lt;$F$1),$G$1,AND(C82&gt;$E$2,C82&lt;$F$2),$G$2,C82&gt;$E$3,$G$3)</f>
        <v>Unhealthy for Sensitive Groups</v>
      </c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6.2" thickBot="1" x14ac:dyDescent="0.35">
      <c r="A83" s="22">
        <v>39290</v>
      </c>
      <c r="B83" s="8" t="s">
        <v>17</v>
      </c>
      <c r="C83" s="9">
        <v>72</v>
      </c>
      <c r="D83" s="23" t="str" cm="1">
        <f t="array" ref="D83">_xlfn.IFS(AND(C83&gt;$E$1,C83&lt;$F$1),$G$1,AND(C83&gt;$E$2,C83&lt;$F$2),$G$2,C83&gt;$E$3,$G$3)</f>
        <v>Unhealthy for Sensitive Groups</v>
      </c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28">
        <v>39296</v>
      </c>
      <c r="B84" s="29" t="s">
        <v>13</v>
      </c>
      <c r="C84" s="41">
        <v>78</v>
      </c>
      <c r="D84" s="31" t="str" cm="1">
        <f t="array" ref="D84">_xlfn.IFS(AND(C84&gt;$E$1,C84&lt;$F$1),$G$1,AND(C84&gt;$E$2,C84&lt;$F$2),$G$2,C84&gt;$E$3,$G$3)</f>
        <v>Unhealthy for Sensitive Groups</v>
      </c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22">
        <v>39296</v>
      </c>
      <c r="B85" s="8" t="s">
        <v>2</v>
      </c>
      <c r="C85" s="9">
        <v>75</v>
      </c>
      <c r="D85" s="23" t="str" cm="1">
        <f t="array" ref="D85">_xlfn.IFS(AND(C85&gt;$E$1,C85&lt;$F$1),$G$1,AND(C85&gt;$E$2,C85&lt;$F$2),$G$2,C85&gt;$E$3,$G$3)</f>
        <v>Unhealthy for Sensitive Groups</v>
      </c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22">
        <v>39296</v>
      </c>
      <c r="B86" s="8" t="s">
        <v>107</v>
      </c>
      <c r="C86" s="9">
        <v>75</v>
      </c>
      <c r="D86" s="23" t="str" cm="1">
        <f t="array" ref="D86">_xlfn.IFS(AND(C86&gt;$E$1,C86&lt;$F$1),$G$1,AND(C86&gt;$E$2,C86&lt;$F$2),$G$2,C86&gt;$E$3,$G$3)</f>
        <v>Unhealthy for Sensitive Groups</v>
      </c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22">
        <v>39296</v>
      </c>
      <c r="B87" s="8" t="s">
        <v>7</v>
      </c>
      <c r="C87" s="9">
        <v>72</v>
      </c>
      <c r="D87" s="23" t="str" cm="1">
        <f t="array" ref="D87">_xlfn.IFS(AND(C87&gt;$E$1,C87&lt;$F$1),$G$1,AND(C87&gt;$E$2,C87&lt;$F$2),$G$2,C87&gt;$E$3,$G$3)</f>
        <v>Unhealthy for Sensitive Groups</v>
      </c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6.2" thickBot="1" x14ac:dyDescent="0.35">
      <c r="A88" s="32">
        <v>39296</v>
      </c>
      <c r="B88" s="33" t="s">
        <v>0</v>
      </c>
      <c r="C88" s="42">
        <v>72</v>
      </c>
      <c r="D88" s="35" t="str" cm="1">
        <f t="array" ref="D88">_xlfn.IFS(AND(C88&gt;$E$1,C88&lt;$F$1),$G$1,AND(C88&gt;$E$2,C88&lt;$F$2),$G$2,C88&gt;$E$3,$G$3)</f>
        <v>Unhealthy for Sensitive Groups</v>
      </c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22">
        <v>39297</v>
      </c>
      <c r="B89" s="8" t="s">
        <v>107</v>
      </c>
      <c r="C89" s="9">
        <v>94</v>
      </c>
      <c r="D89" s="23" t="str" cm="1">
        <f t="array" ref="D89">_xlfn.IFS(AND(C89&gt;$E$1,C89&lt;$F$1),$G$1,AND(C89&gt;$E$2,C89&lt;$F$2),$G$2,C89&gt;$E$3,$G$3)</f>
        <v>Unhealthy</v>
      </c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22">
        <v>39297</v>
      </c>
      <c r="B90" s="8" t="s">
        <v>0</v>
      </c>
      <c r="C90" s="9">
        <v>92</v>
      </c>
      <c r="D90" s="23" t="str" cm="1">
        <f t="array" ref="D90">_xlfn.IFS(AND(C90&gt;$E$1,C90&lt;$F$1),$G$1,AND(C90&gt;$E$2,C90&lt;$F$2),$G$2,C90&gt;$E$3,$G$3)</f>
        <v>Unhealthy</v>
      </c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22">
        <v>39297</v>
      </c>
      <c r="B91" s="8" t="s">
        <v>13</v>
      </c>
      <c r="C91" s="9">
        <v>91</v>
      </c>
      <c r="D91" s="23" t="str" cm="1">
        <f t="array" ref="D91">_xlfn.IFS(AND(C91&gt;$E$1,C91&lt;$F$1),$G$1,AND(C91&gt;$E$2,C91&lt;$F$2),$G$2,C91&gt;$E$3,$G$3)</f>
        <v>Unhealthy</v>
      </c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22">
        <v>39297</v>
      </c>
      <c r="B92" s="8" t="s">
        <v>17</v>
      </c>
      <c r="C92" s="9">
        <v>88</v>
      </c>
      <c r="D92" s="23" t="str" cm="1">
        <f t="array" ref="D92">_xlfn.IFS(AND(C92&gt;$E$1,C92&lt;$F$1),$G$1,AND(C92&gt;$E$2,C92&lt;$F$2),$G$2,C92&gt;$E$3,$G$3)</f>
        <v>Unhealthy</v>
      </c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22">
        <v>39297</v>
      </c>
      <c r="B93" s="8" t="s">
        <v>2</v>
      </c>
      <c r="C93" s="9">
        <v>84</v>
      </c>
      <c r="D93" s="23" t="str" cm="1">
        <f t="array" ref="D93">_xlfn.IFS(AND(C93&gt;$E$1,C93&lt;$F$1),$G$1,AND(C93&gt;$E$2,C93&lt;$F$2),$G$2,C93&gt;$E$3,$G$3)</f>
        <v>Unhealthy for Sensitive Groups</v>
      </c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22">
        <v>39297</v>
      </c>
      <c r="B94" s="8" t="s">
        <v>15</v>
      </c>
      <c r="C94" s="9">
        <v>80</v>
      </c>
      <c r="D94" s="23" t="str" cm="1">
        <f t="array" ref="D94">_xlfn.IFS(AND(C94&gt;$E$1,C94&lt;$F$1),$G$1,AND(C94&gt;$E$2,C94&lt;$F$2),$G$2,C94&gt;$E$3,$G$3)</f>
        <v>Unhealthy for Sensitive Groups</v>
      </c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22">
        <v>39297</v>
      </c>
      <c r="B95" s="8" t="s">
        <v>7</v>
      </c>
      <c r="C95" s="9">
        <v>79</v>
      </c>
      <c r="D95" s="23" t="str" cm="1">
        <f t="array" ref="D95">_xlfn.IFS(AND(C95&gt;$E$1,C95&lt;$F$1),$G$1,AND(C95&gt;$E$2,C95&lt;$F$2),$G$2,C95&gt;$E$3,$G$3)</f>
        <v>Unhealthy for Sensitive Groups</v>
      </c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22">
        <v>39297</v>
      </c>
      <c r="B96" s="8" t="s">
        <v>14</v>
      </c>
      <c r="C96" s="9">
        <v>77</v>
      </c>
      <c r="D96" s="23" t="str" cm="1">
        <f t="array" ref="D96">_xlfn.IFS(AND(C96&gt;$E$1,C96&lt;$F$1),$G$1,AND(C96&gt;$E$2,C96&lt;$F$2),$G$2,C96&gt;$E$3,$G$3)</f>
        <v>Unhealthy for Sensitive Groups</v>
      </c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6.2" thickBot="1" x14ac:dyDescent="0.35">
      <c r="A97" s="22">
        <v>39297</v>
      </c>
      <c r="B97" s="8" t="s">
        <v>6</v>
      </c>
      <c r="C97" s="9">
        <v>75</v>
      </c>
      <c r="D97" s="23" t="str" cm="1">
        <f t="array" ref="D97">_xlfn.IFS(AND(C97&gt;$E$1,C97&lt;$F$1),$G$1,AND(C97&gt;$E$2,C97&lt;$F$2),$G$2,C97&gt;$E$3,$G$3)</f>
        <v>Unhealthy for Sensitive Groups</v>
      </c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28">
        <v>39319</v>
      </c>
      <c r="B98" s="29" t="s">
        <v>13</v>
      </c>
      <c r="C98" s="41">
        <v>74</v>
      </c>
      <c r="D98" s="31" t="str" cm="1">
        <f t="array" ref="D98">_xlfn.IFS(AND(C98&gt;$E$1,C98&lt;$F$1),$G$1,AND(C98&gt;$E$2,C98&lt;$F$2),$G$2,C98&gt;$E$3,$G$3)</f>
        <v>Unhealthy for Sensitive Groups</v>
      </c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22">
        <v>39319</v>
      </c>
      <c r="B99" s="8" t="s">
        <v>14</v>
      </c>
      <c r="C99" s="9">
        <v>74</v>
      </c>
      <c r="D99" s="23" t="str" cm="1">
        <f t="array" ref="D99">_xlfn.IFS(AND(C99&gt;$E$1,C99&lt;$F$1),$G$1,AND(C99&gt;$E$2,C99&lt;$F$2),$G$2,C99&gt;$E$3,$G$3)</f>
        <v>Unhealthy for Sensitive Groups</v>
      </c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22">
        <v>39319</v>
      </c>
      <c r="B100" s="8" t="s">
        <v>107</v>
      </c>
      <c r="C100" s="9">
        <v>74</v>
      </c>
      <c r="D100" s="23" t="str" cm="1">
        <f t="array" ref="D100">_xlfn.IFS(AND(C100&gt;$E$1,C100&lt;$F$1),$G$1,AND(C100&gt;$E$2,C100&lt;$F$2),$G$2,C100&gt;$E$3,$G$3)</f>
        <v>Unhealthy for Sensitive Groups</v>
      </c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6.2" thickBot="1" x14ac:dyDescent="0.35">
      <c r="A101" s="32">
        <v>39319</v>
      </c>
      <c r="B101" s="33" t="s">
        <v>2</v>
      </c>
      <c r="C101" s="42">
        <v>73</v>
      </c>
      <c r="D101" s="35" t="str" cm="1">
        <f t="array" ref="D101">_xlfn.IFS(AND(C101&gt;$E$1,C101&lt;$F$1),$G$1,AND(C101&gt;$E$2,C101&lt;$F$2),$G$2,C101&gt;$E$3,$G$3)</f>
        <v>Unhealthy for Sensitive Groups</v>
      </c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22">
        <v>39324</v>
      </c>
      <c r="B102" s="8" t="s">
        <v>107</v>
      </c>
      <c r="C102" s="9">
        <v>86</v>
      </c>
      <c r="D102" s="23" t="str" cm="1">
        <f t="array" ref="D102">_xlfn.IFS(AND(C102&gt;$E$1,C102&lt;$F$1),$G$1,AND(C102&gt;$E$2,C102&lt;$F$2),$G$2,C102&gt;$E$3,$G$3)</f>
        <v>Unhealthy</v>
      </c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22">
        <v>39324</v>
      </c>
      <c r="B103" s="8" t="s">
        <v>11</v>
      </c>
      <c r="C103" s="9">
        <v>82</v>
      </c>
      <c r="D103" s="23" t="str" cm="1">
        <f t="array" ref="D103">_xlfn.IFS(AND(C103&gt;$E$1,C103&lt;$F$1),$G$1,AND(C103&gt;$E$2,C103&lt;$F$2),$G$2,C103&gt;$E$3,$G$3)</f>
        <v>Unhealthy for Sensitive Groups</v>
      </c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22">
        <v>39324</v>
      </c>
      <c r="B104" s="8" t="s">
        <v>17</v>
      </c>
      <c r="C104" s="9">
        <v>78</v>
      </c>
      <c r="D104" s="23" t="str" cm="1">
        <f t="array" ref="D104">_xlfn.IFS(AND(C104&gt;$E$1,C104&lt;$F$1),$G$1,AND(C104&gt;$E$2,C104&lt;$F$2),$G$2,C104&gt;$E$3,$G$3)</f>
        <v>Unhealthy for Sensitive Groups</v>
      </c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6.2" thickBot="1" x14ac:dyDescent="0.35">
      <c r="A105" s="22">
        <v>39324</v>
      </c>
      <c r="B105" s="8" t="s">
        <v>0</v>
      </c>
      <c r="C105" s="9">
        <v>77</v>
      </c>
      <c r="D105" s="23" t="str" cm="1">
        <f t="array" ref="D105">_xlfn.IFS(AND(C105&gt;$E$1,C105&lt;$F$1),$G$1,AND(C105&gt;$E$2,C105&lt;$F$2),$G$2,C105&gt;$E$3,$G$3)</f>
        <v>Unhealthy for Sensitive Groups</v>
      </c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28">
        <v>39332</v>
      </c>
      <c r="B106" s="29" t="s">
        <v>107</v>
      </c>
      <c r="C106" s="41">
        <v>89</v>
      </c>
      <c r="D106" s="31" t="str" cm="1">
        <f t="array" ref="D106">_xlfn.IFS(AND(C106&gt;$E$1,C106&lt;$F$1),$G$1,AND(C106&gt;$E$2,C106&lt;$F$2),$G$2,C106&gt;$E$3,$G$3)</f>
        <v>Unhealthy</v>
      </c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22">
        <v>39332</v>
      </c>
      <c r="B107" s="8" t="s">
        <v>15</v>
      </c>
      <c r="C107" s="9">
        <v>81</v>
      </c>
      <c r="D107" s="23" t="str" cm="1">
        <f t="array" ref="D107">_xlfn.IFS(AND(C107&gt;$E$1,C107&lt;$F$1),$G$1,AND(C107&gt;$E$2,C107&lt;$F$2),$G$2,C107&gt;$E$3,$G$3)</f>
        <v>Unhealthy for Sensitive Groups</v>
      </c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22">
        <v>39332</v>
      </c>
      <c r="B108" s="8" t="s">
        <v>14</v>
      </c>
      <c r="C108" s="9">
        <v>80</v>
      </c>
      <c r="D108" s="23" t="str" cm="1">
        <f t="array" ref="D108">_xlfn.IFS(AND(C108&gt;$E$1,C108&lt;$F$1),$G$1,AND(C108&gt;$E$2,C108&lt;$F$2),$G$2,C108&gt;$E$3,$G$3)</f>
        <v>Unhealthy for Sensitive Groups</v>
      </c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22">
        <v>39332</v>
      </c>
      <c r="B109" s="8" t="s">
        <v>11</v>
      </c>
      <c r="C109" s="9">
        <v>79</v>
      </c>
      <c r="D109" s="23" t="str" cm="1">
        <f t="array" ref="D109">_xlfn.IFS(AND(C109&gt;$E$1,C109&lt;$F$1),$G$1,AND(C109&gt;$E$2,C109&lt;$F$2),$G$2,C109&gt;$E$3,$G$3)</f>
        <v>Unhealthy for Sensitive Groups</v>
      </c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22">
        <v>39332</v>
      </c>
      <c r="B110" s="8" t="s">
        <v>17</v>
      </c>
      <c r="C110" s="9">
        <v>78</v>
      </c>
      <c r="D110" s="23" t="str" cm="1">
        <f t="array" ref="D110">_xlfn.IFS(AND(C110&gt;$E$1,C110&lt;$F$1),$G$1,AND(C110&gt;$E$2,C110&lt;$F$2),$G$2,C110&gt;$E$3,$G$3)</f>
        <v>Unhealthy for Sensitive Groups</v>
      </c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22">
        <v>39332</v>
      </c>
      <c r="B111" s="8" t="s">
        <v>13</v>
      </c>
      <c r="C111" s="9">
        <v>77</v>
      </c>
      <c r="D111" s="23" t="str" cm="1">
        <f t="array" ref="D111">_xlfn.IFS(AND(C111&gt;$E$1,C111&lt;$F$1),$G$1,AND(C111&gt;$E$2,C111&lt;$F$2),$G$2,C111&gt;$E$3,$G$3)</f>
        <v>Unhealthy for Sensitive Groups</v>
      </c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22">
        <v>39332</v>
      </c>
      <c r="B112" s="8" t="s">
        <v>2</v>
      </c>
      <c r="C112" s="9">
        <v>75</v>
      </c>
      <c r="D112" s="23" t="str" cm="1">
        <f t="array" ref="D112">_xlfn.IFS(AND(C112&gt;$E$1,C112&lt;$F$1),$G$1,AND(C112&gt;$E$2,C112&lt;$F$2),$G$2,C112&gt;$E$3,$G$3)</f>
        <v>Unhealthy for Sensitive Groups</v>
      </c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22">
        <v>39332</v>
      </c>
      <c r="B113" s="8" t="s">
        <v>7</v>
      </c>
      <c r="C113" s="9">
        <v>75</v>
      </c>
      <c r="D113" s="23" t="str" cm="1">
        <f t="array" ref="D113">_xlfn.IFS(AND(C113&gt;$E$1,C113&lt;$F$1),$G$1,AND(C113&gt;$E$2,C113&lt;$F$2),$G$2,C113&gt;$E$3,$G$3)</f>
        <v>Unhealthy for Sensitive Groups</v>
      </c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6.2" thickBot="1" x14ac:dyDescent="0.35">
      <c r="A114" s="32">
        <v>39332</v>
      </c>
      <c r="B114" s="33" t="s">
        <v>0</v>
      </c>
      <c r="C114" s="42">
        <v>75</v>
      </c>
      <c r="D114" s="35" t="str" cm="1">
        <f t="array" ref="D114">_xlfn.IFS(AND(C114&gt;$E$1,C114&lt;$F$1),$G$1,AND(C114&gt;$E$2,C114&lt;$F$2),$G$2,C114&gt;$E$3,$G$3)</f>
        <v>Unhealthy for Sensitive Groups</v>
      </c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22">
        <v>39351</v>
      </c>
      <c r="B115" s="8" t="s">
        <v>16</v>
      </c>
      <c r="C115" s="9">
        <v>82</v>
      </c>
      <c r="D115" s="23" t="str" cm="1">
        <f t="array" ref="D115">_xlfn.IFS(AND(C115&gt;$E$1,C115&lt;$F$1),$G$1,AND(C115&gt;$E$2,C115&lt;$F$2),$G$2,C115&gt;$E$3,$G$3)</f>
        <v>Unhealthy for Sensitive Groups</v>
      </c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22">
        <v>39351</v>
      </c>
      <c r="B116" s="8" t="s">
        <v>15</v>
      </c>
      <c r="C116" s="9">
        <v>78</v>
      </c>
      <c r="D116" s="23" t="str" cm="1">
        <f t="array" ref="D116">_xlfn.IFS(AND(C116&gt;$E$1,C116&lt;$F$1),$G$1,AND(C116&gt;$E$2,C116&lt;$F$2),$G$2,C116&gt;$E$3,$G$3)</f>
        <v>Unhealthy for Sensitive Groups</v>
      </c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22">
        <v>39351</v>
      </c>
      <c r="B117" s="8" t="s">
        <v>9</v>
      </c>
      <c r="C117" s="9">
        <v>78</v>
      </c>
      <c r="D117" s="23" t="str" cm="1">
        <f t="array" ref="D117">_xlfn.IFS(AND(C117&gt;$E$1,C117&lt;$F$1),$G$1,AND(C117&gt;$E$2,C117&lt;$F$2),$G$2,C117&gt;$E$3,$G$3)</f>
        <v>Unhealthy for Sensitive Groups</v>
      </c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22">
        <v>39351</v>
      </c>
      <c r="B118" s="8" t="s">
        <v>2</v>
      </c>
      <c r="C118" s="9">
        <v>75</v>
      </c>
      <c r="D118" s="23" t="str" cm="1">
        <f t="array" ref="D118">_xlfn.IFS(AND(C118&gt;$E$1,C118&lt;$F$1),$G$1,AND(C118&gt;$E$2,C118&lt;$F$2),$G$2,C118&gt;$E$3,$G$3)</f>
        <v>Unhealthy for Sensitive Groups</v>
      </c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22">
        <v>39351</v>
      </c>
      <c r="B119" s="8" t="s">
        <v>7</v>
      </c>
      <c r="C119" s="9">
        <v>75</v>
      </c>
      <c r="D119" s="23" t="str" cm="1">
        <f t="array" ref="D119">_xlfn.IFS(AND(C119&gt;$E$1,C119&lt;$F$1),$G$1,AND(C119&gt;$E$2,C119&lt;$F$2),$G$2,C119&gt;$E$3,$G$3)</f>
        <v>Unhealthy for Sensitive Groups</v>
      </c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6.2" thickBot="1" x14ac:dyDescent="0.35">
      <c r="A120" s="24">
        <v>39351</v>
      </c>
      <c r="B120" s="25" t="s">
        <v>3</v>
      </c>
      <c r="C120" s="47">
        <v>74</v>
      </c>
      <c r="D120" s="27" t="str" cm="1">
        <f t="array" ref="D120">_xlfn.IFS(AND(C120&gt;$E$1,C120&lt;$F$1),$G$1,AND(C120&gt;$E$2,C120&lt;$F$2),$G$2,C120&gt;$E$3,$G$3)</f>
        <v>Unhealthy for Sensitive Groups</v>
      </c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6.2" thickTop="1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CE5D8-BB65-4DE4-9ECA-6E4DAB3A8697}">
  <dimension ref="A1:N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35.28515625" style="19" bestFit="1" customWidth="1"/>
    <col min="3" max="3" width="21.42578125" style="5" customWidth="1"/>
    <col min="4" max="4" width="36.85546875" style="13" customWidth="1"/>
    <col min="5" max="9" width="5.425781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4" width="65" style="1" customWidth="1"/>
    <col min="15" max="16384" width="9.28515625" style="1"/>
  </cols>
  <sheetData>
    <row r="1" spans="1:14" customFormat="1" ht="12" customHeight="1" x14ac:dyDescent="0.3">
      <c r="A1" s="83" t="s">
        <v>27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66</v>
      </c>
      <c r="K1" s="84"/>
      <c r="L1" s="84"/>
      <c r="M1" s="84"/>
    </row>
    <row r="2" spans="1:14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  <c r="N4" s="6" t="s">
        <v>99</v>
      </c>
    </row>
    <row r="5" spans="1:14" ht="16.2" thickBot="1" x14ac:dyDescent="0.35">
      <c r="A5" s="22">
        <v>39556</v>
      </c>
      <c r="B5" s="8" t="s">
        <v>0</v>
      </c>
      <c r="C5" s="9">
        <v>72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36">
        <v>39454</v>
      </c>
      <c r="K5" s="37" t="s">
        <v>89</v>
      </c>
      <c r="L5" s="64">
        <v>44.7</v>
      </c>
      <c r="M5" s="39" t="str" cm="1">
        <f t="array" ref="M5">_xlfn.IFS(AND(L5&gt;$H$1,L5&lt;$I$1),$G$1,AND(L5&gt;$H$2,L5&lt;$I$2),$G$2,AND(L5&gt;$H$3,L5&lt;$I$3),$G$3,L5&gt;$H$4,$G$4)</f>
        <v>Unhealthy for Sensitive Groups</v>
      </c>
      <c r="N5" s="1" t="s">
        <v>100</v>
      </c>
    </row>
    <row r="6" spans="1:14" ht="16.2" thickBot="1" x14ac:dyDescent="0.35">
      <c r="A6" s="22">
        <v>39556</v>
      </c>
      <c r="B6" s="8" t="s">
        <v>6</v>
      </c>
      <c r="C6" s="9">
        <v>72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51">
        <v>39487</v>
      </c>
      <c r="K6" s="53" t="s">
        <v>90</v>
      </c>
      <c r="L6" s="54">
        <v>50.2</v>
      </c>
      <c r="M6" s="27" t="str" cm="1">
        <f t="array" ref="M6">_xlfn.IFS(AND(L6&gt;$H$1,L6&lt;$I$1),$G$1,AND(L6&gt;$H$2,L6&lt;$I$2),$G$2,AND(L6&gt;$H$3,L6&lt;$I$3),$G$3,L6&gt;$H$4,$G$4)</f>
        <v>Unhealthy for Sensitive Groups</v>
      </c>
      <c r="N6" s="1" t="s">
        <v>100</v>
      </c>
    </row>
    <row r="7" spans="1:14" ht="16.8" thickTop="1" thickBot="1" x14ac:dyDescent="0.35">
      <c r="A7" s="22">
        <v>39556</v>
      </c>
      <c r="B7" s="8" t="s">
        <v>17</v>
      </c>
      <c r="C7" s="9">
        <v>71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4" ht="15.6" x14ac:dyDescent="0.3">
      <c r="A8" s="28">
        <v>39561</v>
      </c>
      <c r="B8" s="29" t="s">
        <v>11</v>
      </c>
      <c r="C8" s="41">
        <v>75</v>
      </c>
      <c r="D8" s="31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4" ht="16.2" thickBot="1" x14ac:dyDescent="0.35">
      <c r="A9" s="32">
        <v>39561</v>
      </c>
      <c r="B9" s="33" t="s">
        <v>107</v>
      </c>
      <c r="C9" s="42">
        <v>74</v>
      </c>
      <c r="D9" s="35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4" ht="15.6" x14ac:dyDescent="0.3">
      <c r="A10" s="22">
        <v>39621</v>
      </c>
      <c r="B10" s="8" t="s">
        <v>107</v>
      </c>
      <c r="C10" s="9">
        <v>75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6.2" thickBot="1" x14ac:dyDescent="0.35">
      <c r="A11" s="22">
        <v>39621</v>
      </c>
      <c r="B11" s="8" t="s">
        <v>5</v>
      </c>
      <c r="C11" s="9">
        <v>72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6.2" thickBot="1" x14ac:dyDescent="0.35">
      <c r="A12" s="36">
        <v>39630</v>
      </c>
      <c r="B12" s="37" t="s">
        <v>107</v>
      </c>
      <c r="C12" s="40">
        <v>73</v>
      </c>
      <c r="D12" s="39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6.2" thickBot="1" x14ac:dyDescent="0.35">
      <c r="A13" s="22">
        <v>39631</v>
      </c>
      <c r="B13" s="8" t="s">
        <v>107</v>
      </c>
      <c r="C13" s="9">
        <v>72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28">
        <v>39632</v>
      </c>
      <c r="B14" s="29" t="s">
        <v>13</v>
      </c>
      <c r="C14" s="41">
        <v>77</v>
      </c>
      <c r="D14" s="31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22">
        <v>39632</v>
      </c>
      <c r="B15" s="8" t="s">
        <v>2</v>
      </c>
      <c r="C15" s="9">
        <v>76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22">
        <v>39632</v>
      </c>
      <c r="B16" s="8" t="s">
        <v>107</v>
      </c>
      <c r="C16" s="9">
        <v>74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22">
        <v>39632</v>
      </c>
      <c r="B17" s="8" t="s">
        <v>8</v>
      </c>
      <c r="C17" s="9">
        <v>72</v>
      </c>
      <c r="D17" s="23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6.2" thickBot="1" x14ac:dyDescent="0.35">
      <c r="A18" s="32">
        <v>39632</v>
      </c>
      <c r="B18" s="33" t="s">
        <v>6</v>
      </c>
      <c r="C18" s="42">
        <v>71</v>
      </c>
      <c r="D18" s="35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22">
        <v>39637</v>
      </c>
      <c r="B19" s="8" t="s">
        <v>13</v>
      </c>
      <c r="C19" s="9">
        <v>80</v>
      </c>
      <c r="D19" s="23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22">
        <v>39637</v>
      </c>
      <c r="B20" s="8" t="s">
        <v>107</v>
      </c>
      <c r="C20" s="9">
        <v>78</v>
      </c>
      <c r="D20" s="23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22">
        <v>39637</v>
      </c>
      <c r="B21" s="8" t="s">
        <v>2</v>
      </c>
      <c r="C21" s="9">
        <v>75</v>
      </c>
      <c r="D21" s="23" t="str" cm="1">
        <f t="array" ref="D21">_xlfn.IFS(AND(C21&gt;$E$1,C21&lt;$F$1),$G$1,AND(C21&gt;$E$2,C21&lt;$F$2),$G$2,C21&gt;$E$3,$G$3)</f>
        <v>Unhealthy for Sensitive Groups</v>
      </c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22">
        <v>39637</v>
      </c>
      <c r="B22" s="8" t="s">
        <v>0</v>
      </c>
      <c r="C22" s="9">
        <v>75</v>
      </c>
      <c r="D22" s="23" t="str" cm="1">
        <f t="array" ref="D22">_xlfn.IFS(AND(C22&gt;$E$1,C22&lt;$F$1),$G$1,AND(C22&gt;$E$2,C22&lt;$F$2),$G$2,C22&gt;$E$3,$G$3)</f>
        <v>Unhealthy for Sensitive Groups</v>
      </c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6.2" thickBot="1" x14ac:dyDescent="0.35">
      <c r="A23" s="22">
        <v>39637</v>
      </c>
      <c r="B23" s="8" t="s">
        <v>8</v>
      </c>
      <c r="C23" s="9">
        <v>71</v>
      </c>
      <c r="D23" s="23" t="str" cm="1">
        <f t="array" ref="D23">_xlfn.IFS(AND(C23&gt;$E$1,C23&lt;$F$1),$G$1,AND(C23&gt;$E$2,C23&lt;$F$2),$G$2,C23&gt;$E$3,$G$3)</f>
        <v>Unhealthy for Sensitive Groups</v>
      </c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28">
        <v>39638</v>
      </c>
      <c r="B24" s="29" t="s">
        <v>0</v>
      </c>
      <c r="C24" s="41">
        <v>79</v>
      </c>
      <c r="D24" s="31" t="str" cm="1">
        <f t="array" ref="D24">_xlfn.IFS(AND(C24&gt;$E$1,C24&lt;$F$1),$G$1,AND(C24&gt;$E$2,C24&lt;$F$2),$G$2,C24&gt;$E$3,$G$3)</f>
        <v>Unhealthy for Sensitive Groups</v>
      </c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6.2" thickBot="1" x14ac:dyDescent="0.35">
      <c r="A25" s="32">
        <v>39638</v>
      </c>
      <c r="B25" s="33" t="s">
        <v>8</v>
      </c>
      <c r="C25" s="42">
        <v>72</v>
      </c>
      <c r="D25" s="35" t="str" cm="1">
        <f t="array" ref="D25">_xlfn.IFS(AND(C25&gt;$E$1,C25&lt;$F$1),$G$1,AND(C25&gt;$E$2,C25&lt;$F$2),$G$2,C25&gt;$E$3,$G$3)</f>
        <v>Unhealthy for Sensitive Groups</v>
      </c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6.2" thickBot="1" x14ac:dyDescent="0.35">
      <c r="A26" s="22">
        <v>39655</v>
      </c>
      <c r="B26" s="8" t="s">
        <v>13</v>
      </c>
      <c r="C26" s="9">
        <v>76</v>
      </c>
      <c r="D26" s="23" t="str" cm="1">
        <f t="array" ref="D26">_xlfn.IFS(AND(C26&gt;$E$1,C26&lt;$F$1),$G$1,AND(C26&gt;$E$2,C26&lt;$F$2),$G$2,C26&gt;$E$3,$G$3)</f>
        <v>Unhealthy for Sensitive Groups</v>
      </c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6.2" thickBot="1" x14ac:dyDescent="0.35">
      <c r="A27" s="43">
        <v>39695</v>
      </c>
      <c r="B27" s="44" t="s">
        <v>13</v>
      </c>
      <c r="C27" s="45">
        <v>73</v>
      </c>
      <c r="D27" s="46" t="str" cm="1">
        <f t="array" ref="D27">_xlfn.IFS(AND(C27&gt;$E$1,C27&lt;$F$1),$G$1,AND(C27&gt;$E$2,C27&lt;$F$2),$G$2,C27&gt;$E$3,$G$3)</f>
        <v>Unhealthy for Sensitive Groups</v>
      </c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6.2" thickTop="1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6D6ED-E88E-4FA4-83D2-718DDB56C2E6}">
  <dimension ref="A1:N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58.7109375" style="19" customWidth="1"/>
    <col min="3" max="3" width="19.28515625" style="5" customWidth="1"/>
    <col min="4" max="4" width="36.85546875" style="13" customWidth="1"/>
    <col min="5" max="9" width="6.1406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4" width="56.28515625" style="1" customWidth="1"/>
    <col min="15" max="16384" width="9.28515625" style="1"/>
  </cols>
  <sheetData>
    <row r="1" spans="1:14" customFormat="1" ht="12" customHeight="1" x14ac:dyDescent="0.3">
      <c r="A1" s="83" t="s">
        <v>28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67</v>
      </c>
      <c r="K1" s="84"/>
      <c r="L1" s="84"/>
      <c r="M1" s="84"/>
    </row>
    <row r="2" spans="1:14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  <c r="N4" s="6" t="s">
        <v>99</v>
      </c>
    </row>
    <row r="5" spans="1:14" ht="16.2" thickBot="1" x14ac:dyDescent="0.35">
      <c r="A5" s="22">
        <v>39931</v>
      </c>
      <c r="B5" s="8" t="s">
        <v>107</v>
      </c>
      <c r="C5" s="9">
        <v>75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2">
        <v>39838</v>
      </c>
      <c r="K5" s="8" t="s">
        <v>91</v>
      </c>
      <c r="L5" s="60">
        <v>41.5</v>
      </c>
      <c r="M5" s="23" t="str" cm="1">
        <f t="array" ref="M5">_xlfn.IFS(AND(L5&gt;$H$1,L5&lt;$I$1),$G$1,AND(L5&gt;$H$2,L5&lt;$I$2),$G$2,AND(L5&gt;$H$3,L5&lt;$I$3),$G$3,L5&gt;$H$4,$G$4)</f>
        <v>Unhealthy for Sensitive Groups</v>
      </c>
      <c r="N5" s="1" t="s">
        <v>100</v>
      </c>
    </row>
    <row r="6" spans="1:14" ht="16.2" thickBot="1" x14ac:dyDescent="0.35">
      <c r="A6" s="22">
        <v>39931</v>
      </c>
      <c r="B6" s="8" t="s">
        <v>15</v>
      </c>
      <c r="C6" s="9">
        <v>73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61">
        <v>39846</v>
      </c>
      <c r="K6" s="62" t="s">
        <v>86</v>
      </c>
      <c r="L6" s="63">
        <v>39.5</v>
      </c>
      <c r="M6" s="46" t="str" cm="1">
        <f t="array" ref="M6">_xlfn.IFS(AND(L6&gt;$H$1,L6&lt;$I$1),$G$1,AND(L6&gt;$H$2,L6&lt;$I$2),$G$2,AND(L6&gt;$H$3,L6&lt;$I$3),$G$3,L6&gt;$H$4,$G$4)</f>
        <v>Unhealthy for Sensitive Groups</v>
      </c>
      <c r="N6" s="1" t="s">
        <v>100</v>
      </c>
    </row>
    <row r="7" spans="1:14" ht="16.2" thickTop="1" x14ac:dyDescent="0.3">
      <c r="A7" s="28">
        <v>39954</v>
      </c>
      <c r="B7" s="29" t="s">
        <v>15</v>
      </c>
      <c r="C7" s="41">
        <v>86</v>
      </c>
      <c r="D7" s="31" t="str" cm="1">
        <f t="array" ref="D7">_xlfn.IFS(AND(C7&gt;$E$1,C7&lt;$F$1),$G$1,AND(C7&gt;$E$2,C7&lt;$F$2),$G$2,C7&gt;$E$3,$G$3)</f>
        <v>Unhealthy</v>
      </c>
      <c r="E7" s="10"/>
      <c r="F7" s="10"/>
      <c r="G7" s="10"/>
      <c r="H7" s="10"/>
      <c r="I7" s="10"/>
      <c r="J7" s="14"/>
      <c r="K7" s="10"/>
      <c r="L7" s="18"/>
      <c r="M7" s="10"/>
    </row>
    <row r="8" spans="1:14" ht="15.6" x14ac:dyDescent="0.3">
      <c r="A8" s="22">
        <v>39954</v>
      </c>
      <c r="B8" s="8" t="s">
        <v>16</v>
      </c>
      <c r="C8" s="9">
        <v>85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4" ht="15.6" x14ac:dyDescent="0.3">
      <c r="A9" s="22">
        <v>39954</v>
      </c>
      <c r="B9" s="8" t="s">
        <v>107</v>
      </c>
      <c r="C9" s="9">
        <v>85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4" ht="15.6" x14ac:dyDescent="0.3">
      <c r="A10" s="22">
        <v>39954</v>
      </c>
      <c r="B10" s="8" t="s">
        <v>9</v>
      </c>
      <c r="C10" s="9">
        <v>84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4" ht="15.6" x14ac:dyDescent="0.3">
      <c r="A11" s="22">
        <v>39954</v>
      </c>
      <c r="B11" s="8" t="s">
        <v>2</v>
      </c>
      <c r="C11" s="9">
        <v>81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4" ht="15.6" x14ac:dyDescent="0.3">
      <c r="A12" s="22">
        <v>39954</v>
      </c>
      <c r="B12" s="8" t="s">
        <v>6</v>
      </c>
      <c r="C12" s="9">
        <v>77</v>
      </c>
      <c r="D12" s="23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5.6" x14ac:dyDescent="0.3">
      <c r="A13" s="22">
        <v>39954</v>
      </c>
      <c r="B13" s="8" t="s">
        <v>13</v>
      </c>
      <c r="C13" s="9">
        <v>75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6.2" thickBot="1" x14ac:dyDescent="0.35">
      <c r="A14" s="32">
        <v>39954</v>
      </c>
      <c r="B14" s="33" t="s">
        <v>10</v>
      </c>
      <c r="C14" s="42">
        <v>75</v>
      </c>
      <c r="D14" s="35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22">
        <v>39955</v>
      </c>
      <c r="B15" s="8" t="s">
        <v>13</v>
      </c>
      <c r="C15" s="9">
        <v>77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22">
        <v>39955</v>
      </c>
      <c r="B16" s="8" t="s">
        <v>107</v>
      </c>
      <c r="C16" s="9">
        <v>74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22">
        <v>39955</v>
      </c>
      <c r="B17" s="8" t="s">
        <v>15</v>
      </c>
      <c r="C17" s="9">
        <v>73</v>
      </c>
      <c r="D17" s="23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6.2" thickBot="1" x14ac:dyDescent="0.35">
      <c r="A18" s="22">
        <v>39955</v>
      </c>
      <c r="B18" s="8" t="s">
        <v>16</v>
      </c>
      <c r="C18" s="9">
        <v>72</v>
      </c>
      <c r="D18" s="23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6.2" thickBot="1" x14ac:dyDescent="0.35">
      <c r="A19" s="36">
        <v>40040</v>
      </c>
      <c r="B19" s="37" t="s">
        <v>13</v>
      </c>
      <c r="C19" s="40">
        <v>72</v>
      </c>
      <c r="D19" s="39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22">
        <v>40043</v>
      </c>
      <c r="B20" s="8" t="s">
        <v>13</v>
      </c>
      <c r="C20" s="9">
        <v>87</v>
      </c>
      <c r="D20" s="23" t="str" cm="1">
        <f t="array" ref="D20">_xlfn.IFS(AND(C20&gt;$E$1,C20&lt;$F$1),$G$1,AND(C20&gt;$E$2,C20&lt;$F$2),$G$2,C20&gt;$E$3,$G$3)</f>
        <v>Unhealthy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22">
        <v>40043</v>
      </c>
      <c r="B21" s="8" t="s">
        <v>2</v>
      </c>
      <c r="C21" s="9">
        <v>85</v>
      </c>
      <c r="D21" s="23" t="str" cm="1">
        <f t="array" ref="D21">_xlfn.IFS(AND(C21&gt;$E$1,C21&lt;$F$1),$G$1,AND(C21&gt;$E$2,C21&lt;$F$2),$G$2,C21&gt;$E$3,$G$3)</f>
        <v>Unhealthy for Sensitive Groups</v>
      </c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22">
        <v>40043</v>
      </c>
      <c r="B22" s="8" t="s">
        <v>16</v>
      </c>
      <c r="C22" s="9">
        <v>85</v>
      </c>
      <c r="D22" s="23" t="str" cm="1">
        <f t="array" ref="D22">_xlfn.IFS(AND(C22&gt;$E$1,C22&lt;$F$1),$G$1,AND(C22&gt;$E$2,C22&lt;$F$2),$G$2,C22&gt;$E$3,$G$3)</f>
        <v>Unhealthy for Sensitive Groups</v>
      </c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22">
        <v>40043</v>
      </c>
      <c r="B23" s="8" t="s">
        <v>107</v>
      </c>
      <c r="C23" s="9">
        <v>77</v>
      </c>
      <c r="D23" s="23" t="str" cm="1">
        <f t="array" ref="D23">_xlfn.IFS(AND(C23&gt;$E$1,C23&lt;$F$1),$G$1,AND(C23&gt;$E$2,C23&lt;$F$2),$G$2,C23&gt;$E$3,$G$3)</f>
        <v>Unhealthy for Sensitive Groups</v>
      </c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22">
        <v>40043</v>
      </c>
      <c r="B24" s="8" t="s">
        <v>15</v>
      </c>
      <c r="C24" s="9">
        <v>77</v>
      </c>
      <c r="D24" s="23" t="str" cm="1">
        <f t="array" ref="D24">_xlfn.IFS(AND(C24&gt;$E$1,C24&lt;$F$1),$G$1,AND(C24&gt;$E$2,C24&lt;$F$2),$G$2,C24&gt;$E$3,$G$3)</f>
        <v>Unhealthy for Sensitive Groups</v>
      </c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22">
        <v>40043</v>
      </c>
      <c r="B25" s="8" t="s">
        <v>9</v>
      </c>
      <c r="C25" s="9">
        <v>74</v>
      </c>
      <c r="D25" s="23" t="str" cm="1">
        <f t="array" ref="D25">_xlfn.IFS(AND(C25&gt;$E$1,C25&lt;$F$1),$G$1,AND(C25&gt;$E$2,C25&lt;$F$2),$G$2,C25&gt;$E$3,$G$3)</f>
        <v>Unhealthy for Sensitive Groups</v>
      </c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6.2" thickBot="1" x14ac:dyDescent="0.35">
      <c r="A26" s="24">
        <v>40043</v>
      </c>
      <c r="B26" s="25" t="s">
        <v>17</v>
      </c>
      <c r="C26" s="47">
        <v>72</v>
      </c>
      <c r="D26" s="27" t="str" cm="1">
        <f t="array" ref="D26">_xlfn.IFS(AND(C26&gt;$E$1,C26&lt;$F$1),$G$1,AND(C26&gt;$E$2,C26&lt;$F$2),$G$2,C26&gt;$E$3,$G$3)</f>
        <v>Unhealthy for Sensitive Groups</v>
      </c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6.2" thickTop="1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92610-911E-45B6-B127-A946AAF68E0C}">
  <dimension ref="A1:N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29" style="19" customWidth="1"/>
    <col min="3" max="3" width="21.85546875" style="5" customWidth="1"/>
    <col min="4" max="4" width="36.85546875" style="13" customWidth="1"/>
    <col min="5" max="9" width="6.1406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4" width="43.140625" style="1" customWidth="1"/>
    <col min="15" max="16384" width="9.28515625" style="1"/>
  </cols>
  <sheetData>
    <row r="1" spans="1:14" customFormat="1" ht="12" customHeight="1" x14ac:dyDescent="0.3">
      <c r="A1" s="83" t="s">
        <v>29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68</v>
      </c>
      <c r="K1" s="84"/>
      <c r="L1" s="84"/>
      <c r="M1" s="84"/>
    </row>
    <row r="2" spans="1:14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4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4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  <c r="N4" s="6" t="s">
        <v>99</v>
      </c>
    </row>
    <row r="5" spans="1:14" ht="16.2" thickBot="1" x14ac:dyDescent="0.35">
      <c r="A5" s="22">
        <v>40299</v>
      </c>
      <c r="B5" s="8" t="s">
        <v>107</v>
      </c>
      <c r="C5" s="9">
        <v>76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2">
        <v>40329</v>
      </c>
      <c r="K5" s="8" t="s">
        <v>90</v>
      </c>
      <c r="L5" s="60">
        <v>69.7</v>
      </c>
      <c r="M5" s="23" t="str" cm="1">
        <f t="array" ref="M5">_xlfn.IFS(AND(L5&gt;$H$1,L5&lt;$I$1),$G$1,AND(L5&gt;$H$2,L5&lt;$I$2),$G$2,AND(L5&gt;$H$3,L5&lt;$I$3),$G$3,L5&gt;$H$4,$G$4)</f>
        <v>Unhealthy</v>
      </c>
      <c r="N5" s="87" t="s">
        <v>101</v>
      </c>
    </row>
    <row r="6" spans="1:14" ht="16.2" thickBot="1" x14ac:dyDescent="0.35">
      <c r="A6" s="28">
        <v>40300</v>
      </c>
      <c r="B6" s="29" t="s">
        <v>107</v>
      </c>
      <c r="C6" s="41">
        <v>89</v>
      </c>
      <c r="D6" s="31" t="str" cm="1">
        <f t="array" ref="D6">_xlfn.IFS(AND(C6&gt;$E$1,C6&lt;$F$1),$G$1,AND(C6&gt;$E$2,C6&lt;$F$2),$G$2,C6&gt;$E$3,$G$3)</f>
        <v>Unhealthy</v>
      </c>
      <c r="E6" s="10"/>
      <c r="F6" s="10"/>
      <c r="G6" s="10"/>
      <c r="H6" s="10"/>
      <c r="I6" s="10"/>
      <c r="J6" s="50">
        <v>40329</v>
      </c>
      <c r="K6" s="10" t="s">
        <v>86</v>
      </c>
      <c r="L6" s="18">
        <v>56.2</v>
      </c>
      <c r="M6" s="23" t="str" cm="1">
        <f t="array" ref="M6">_xlfn.IFS(AND(L6&gt;$H$1,L6&lt;$I$1),$G$1,AND(L6&gt;$H$2,L6&lt;$I$2),$G$2,AND(L6&gt;$H$3,L6&lt;$I$3),$G$3,L6&gt;$H$4,$G$4)</f>
        <v>Unhealthy</v>
      </c>
      <c r="N6" s="87"/>
    </row>
    <row r="7" spans="1:14" ht="15.6" x14ac:dyDescent="0.3">
      <c r="A7" s="22">
        <v>40300</v>
      </c>
      <c r="B7" s="8" t="s">
        <v>15</v>
      </c>
      <c r="C7" s="9">
        <v>72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52">
        <v>40330</v>
      </c>
      <c r="K7" s="65" t="s">
        <v>89</v>
      </c>
      <c r="L7" s="66">
        <v>58.7</v>
      </c>
      <c r="M7" s="31" t="str" cm="1">
        <f t="array" ref="M7">_xlfn.IFS(AND(L7&gt;$H$1,L7&lt;$I$1),$G$1,AND(L7&gt;$H$2,L7&lt;$I$2),$G$2,AND(L7&gt;$H$3,L7&lt;$I$3),$G$3,L7&gt;$H$4,$G$4)</f>
        <v>Unhealthy</v>
      </c>
    </row>
    <row r="8" spans="1:14" ht="16.2" thickBot="1" x14ac:dyDescent="0.35">
      <c r="A8" s="32">
        <v>40300</v>
      </c>
      <c r="B8" s="33" t="s">
        <v>12</v>
      </c>
      <c r="C8" s="42">
        <v>72</v>
      </c>
      <c r="D8" s="35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50">
        <v>40330</v>
      </c>
      <c r="K8" s="10" t="s">
        <v>90</v>
      </c>
      <c r="L8" s="18">
        <v>47.2</v>
      </c>
      <c r="M8" s="23" t="str" cm="1">
        <f t="array" ref="M8">_xlfn.IFS(AND(L8&gt;$H$1,L8&lt;$I$1),$G$1,AND(L8&gt;$H$2,L8&lt;$I$2),$G$2,AND(L8&gt;$H$3,L8&lt;$I$3),$G$3,L8&gt;$H$4,$G$4)</f>
        <v>Unhealthy for Sensitive Groups</v>
      </c>
    </row>
    <row r="9" spans="1:14" ht="16.2" thickBot="1" x14ac:dyDescent="0.35">
      <c r="A9" s="22">
        <v>40364</v>
      </c>
      <c r="B9" s="8" t="s">
        <v>13</v>
      </c>
      <c r="C9" s="9">
        <v>71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50">
        <v>40330</v>
      </c>
      <c r="K9" s="10" t="s">
        <v>94</v>
      </c>
      <c r="L9" s="18">
        <v>41.3</v>
      </c>
      <c r="M9" s="23" t="str" cm="1">
        <f t="array" ref="M9">_xlfn.IFS(AND(L9&gt;$H$1,L9&lt;$I$1),$G$1,AND(L9&gt;$H$2,L9&lt;$I$2),$G$2,AND(L9&gt;$H$3,L9&lt;$I$3),$G$3,L9&gt;$H$4,$G$4)</f>
        <v>Unhealthy for Sensitive Groups</v>
      </c>
    </row>
    <row r="10" spans="1:14" ht="16.2" thickBot="1" x14ac:dyDescent="0.35">
      <c r="A10" s="36">
        <v>40367</v>
      </c>
      <c r="B10" s="37" t="s">
        <v>17</v>
      </c>
      <c r="C10" s="40">
        <v>79</v>
      </c>
      <c r="D10" s="39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50">
        <v>40330</v>
      </c>
      <c r="K10" s="10" t="s">
        <v>93</v>
      </c>
      <c r="L10" s="18">
        <v>39.299999999999997</v>
      </c>
      <c r="M10" s="23" t="str" cm="1">
        <f t="array" ref="M10">_xlfn.IFS(AND(L10&gt;$H$1,L10&lt;$I$1),$G$1,AND(L10&gt;$H$2,L10&lt;$I$2),$G$2,AND(L10&gt;$H$3,L10&lt;$I$3),$G$3,L10&gt;$H$4,$G$4)</f>
        <v>Unhealthy for Sensitive Groups</v>
      </c>
    </row>
    <row r="11" spans="1:14" ht="16.2" thickBot="1" x14ac:dyDescent="0.35">
      <c r="A11" s="22">
        <v>40376</v>
      </c>
      <c r="B11" s="8" t="s">
        <v>16</v>
      </c>
      <c r="C11" s="9">
        <v>76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51">
        <v>40330</v>
      </c>
      <c r="K11" s="53" t="s">
        <v>92</v>
      </c>
      <c r="L11" s="54">
        <v>36.4</v>
      </c>
      <c r="M11" s="27" t="str" cm="1">
        <f t="array" ref="M11">_xlfn.IFS(AND(L11&gt;$H$1,L11&lt;$I$1),$G$1,AND(L11&gt;$H$2,L11&lt;$I$2),$G$2,AND(L11&gt;$H$3,L11&lt;$I$3),$G$3,L11&gt;$H$4,$G$4)</f>
        <v>Unhealthy for Sensitive Groups</v>
      </c>
    </row>
    <row r="12" spans="1:14" ht="16.2" thickTop="1" x14ac:dyDescent="0.3">
      <c r="A12" s="22">
        <v>40376</v>
      </c>
      <c r="B12" s="8" t="s">
        <v>13</v>
      </c>
      <c r="C12" s="9">
        <v>72</v>
      </c>
      <c r="D12" s="23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4" ht="16.2" thickBot="1" x14ac:dyDescent="0.35">
      <c r="A13" s="22">
        <v>40376</v>
      </c>
      <c r="B13" s="8" t="s">
        <v>2</v>
      </c>
      <c r="C13" s="9">
        <v>72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4" ht="15.6" x14ac:dyDescent="0.3">
      <c r="A14" s="28">
        <v>40387</v>
      </c>
      <c r="B14" s="29" t="s">
        <v>2</v>
      </c>
      <c r="C14" s="41">
        <v>80</v>
      </c>
      <c r="D14" s="31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4" ht="15.6" x14ac:dyDescent="0.3">
      <c r="A15" s="22">
        <v>40387</v>
      </c>
      <c r="B15" s="8" t="s">
        <v>13</v>
      </c>
      <c r="C15" s="9">
        <v>76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4" ht="15.6" x14ac:dyDescent="0.3">
      <c r="A16" s="22">
        <v>40387</v>
      </c>
      <c r="B16" s="8" t="s">
        <v>16</v>
      </c>
      <c r="C16" s="9">
        <v>75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6.2" thickBot="1" x14ac:dyDescent="0.35">
      <c r="A17" s="32">
        <v>40387</v>
      </c>
      <c r="B17" s="33" t="s">
        <v>12</v>
      </c>
      <c r="C17" s="42">
        <v>71</v>
      </c>
      <c r="D17" s="35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22">
        <v>40422</v>
      </c>
      <c r="B18" s="8" t="s">
        <v>13</v>
      </c>
      <c r="C18" s="9">
        <v>78</v>
      </c>
      <c r="D18" s="23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22">
        <v>40422</v>
      </c>
      <c r="B19" s="8" t="s">
        <v>15</v>
      </c>
      <c r="C19" s="9">
        <v>77</v>
      </c>
      <c r="D19" s="23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22">
        <v>40422</v>
      </c>
      <c r="B20" s="8" t="s">
        <v>107</v>
      </c>
      <c r="C20" s="9">
        <v>74</v>
      </c>
      <c r="D20" s="23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6.2" thickBot="1" x14ac:dyDescent="0.35">
      <c r="A21" s="22">
        <v>40422</v>
      </c>
      <c r="B21" s="8" t="s">
        <v>2</v>
      </c>
      <c r="C21" s="9">
        <v>72</v>
      </c>
      <c r="D21" s="23" t="str" cm="1">
        <f t="array" ref="D21">_xlfn.IFS(AND(C21&gt;$E$1,C21&lt;$F$1),$G$1,AND(C21&gt;$E$2,C21&lt;$F$2),$G$2,C21&gt;$E$3,$G$3)</f>
        <v>Unhealthy for Sensitive Groups</v>
      </c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28">
        <v>40423</v>
      </c>
      <c r="B22" s="29" t="s">
        <v>2</v>
      </c>
      <c r="C22" s="41">
        <v>96</v>
      </c>
      <c r="D22" s="31" t="str" cm="1">
        <f t="array" ref="D22">_xlfn.IFS(AND(C22&gt;$E$1,C22&lt;$F$1),$G$1,AND(C22&gt;$E$2,C22&lt;$F$2),$G$2,C22&gt;$E$3,$G$3)</f>
        <v>Unhealthy</v>
      </c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22">
        <v>40423</v>
      </c>
      <c r="B23" s="8" t="s">
        <v>13</v>
      </c>
      <c r="C23" s="9">
        <v>95</v>
      </c>
      <c r="D23" s="23" t="str" cm="1">
        <f t="array" ref="D23">_xlfn.IFS(AND(C23&gt;$E$1,C23&lt;$F$1),$G$1,AND(C23&gt;$E$2,C23&lt;$F$2),$G$2,C23&gt;$E$3,$G$3)</f>
        <v>Unhealthy</v>
      </c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22">
        <v>40423</v>
      </c>
      <c r="B24" s="8" t="s">
        <v>16</v>
      </c>
      <c r="C24" s="9">
        <v>92</v>
      </c>
      <c r="D24" s="23" t="str" cm="1">
        <f t="array" ref="D24">_xlfn.IFS(AND(C24&gt;$E$1,C24&lt;$F$1),$G$1,AND(C24&gt;$E$2,C24&lt;$F$2),$G$2,C24&gt;$E$3,$G$3)</f>
        <v>Unhealthy</v>
      </c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22">
        <v>40423</v>
      </c>
      <c r="B25" s="8" t="s">
        <v>15</v>
      </c>
      <c r="C25" s="9">
        <v>87</v>
      </c>
      <c r="D25" s="23" t="str" cm="1">
        <f t="array" ref="D25">_xlfn.IFS(AND(C25&gt;$E$1,C25&lt;$F$1),$G$1,AND(C25&gt;$E$2,C25&lt;$F$2),$G$2,C25&gt;$E$3,$G$3)</f>
        <v>Unhealthy</v>
      </c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22">
        <v>40423</v>
      </c>
      <c r="B26" s="8" t="s">
        <v>107</v>
      </c>
      <c r="C26" s="9">
        <v>79</v>
      </c>
      <c r="D26" s="23" t="str" cm="1">
        <f t="array" ref="D26">_xlfn.IFS(AND(C26&gt;$E$1,C26&lt;$F$1),$G$1,AND(C26&gt;$E$2,C26&lt;$F$2),$G$2,C26&gt;$E$3,$G$3)</f>
        <v>Unhealthy for Sensitive Groups</v>
      </c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22">
        <v>40423</v>
      </c>
      <c r="B27" s="8" t="s">
        <v>9</v>
      </c>
      <c r="C27" s="9">
        <v>78</v>
      </c>
      <c r="D27" s="23" t="str" cm="1">
        <f t="array" ref="D27">_xlfn.IFS(AND(C27&gt;$E$1,C27&lt;$F$1),$G$1,AND(C27&gt;$E$2,C27&lt;$F$2),$G$2,C27&gt;$E$3,$G$3)</f>
        <v>Unhealthy for Sensitive Groups</v>
      </c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6.2" thickBot="1" x14ac:dyDescent="0.35">
      <c r="A28" s="32">
        <v>40423</v>
      </c>
      <c r="B28" s="33" t="s">
        <v>8</v>
      </c>
      <c r="C28" s="42">
        <v>71</v>
      </c>
      <c r="D28" s="35" t="str" cm="1">
        <f t="array" ref="D28">_xlfn.IFS(AND(C28&gt;$E$1,C28&lt;$F$1),$G$1,AND(C28&gt;$E$2,C28&lt;$F$2),$G$2,C28&gt;$E$3,$G$3)</f>
        <v>Unhealthy for Sensitive Groups</v>
      </c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6.2" thickBot="1" x14ac:dyDescent="0.35">
      <c r="A29" s="24">
        <v>40424</v>
      </c>
      <c r="B29" s="25" t="s">
        <v>107</v>
      </c>
      <c r="C29" s="47">
        <v>81</v>
      </c>
      <c r="D29" s="27" t="str" cm="1">
        <f t="array" ref="D29">_xlfn.IFS(AND(C29&gt;$E$1,C29&lt;$F$1),$G$1,AND(C29&gt;$E$2,C29&lt;$F$2),$G$2,C29&gt;$E$3,$G$3)</f>
        <v>Unhealthy for Sensitive Groups</v>
      </c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6.2" thickTop="1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sortState xmlns:xlrd2="http://schemas.microsoft.com/office/spreadsheetml/2017/richdata2" ref="J5:M11">
    <sortCondition ref="J5:J11"/>
    <sortCondition descending="1" ref="L5:L11"/>
  </sortState>
  <mergeCells count="1">
    <mergeCell ref="N5:N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C9833-DBBC-4727-A0DC-185089D9458D}">
  <dimension ref="A1:M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28.140625" style="19" customWidth="1"/>
    <col min="3" max="3" width="19.42578125" style="5" customWidth="1"/>
    <col min="4" max="4" width="36.85546875" style="13" customWidth="1"/>
    <col min="5" max="9" width="6.1406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6384" width="9.28515625" style="1"/>
  </cols>
  <sheetData>
    <row r="1" spans="1:13" customFormat="1" ht="12" customHeight="1" x14ac:dyDescent="0.3">
      <c r="A1" s="83" t="s">
        <v>30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69</v>
      </c>
      <c r="K1" s="84"/>
      <c r="L1" s="84"/>
      <c r="M1" s="84"/>
    </row>
    <row r="2" spans="1:13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</row>
    <row r="5" spans="1:13" ht="16.2" thickBot="1" x14ac:dyDescent="0.35">
      <c r="A5" s="22">
        <v>40702</v>
      </c>
      <c r="B5" s="8" t="s">
        <v>107</v>
      </c>
      <c r="C5" s="9">
        <v>92</v>
      </c>
      <c r="D5" s="23" t="str" cm="1">
        <f t="array" ref="D5">_xlfn.IFS(AND(C5&gt;$E$1,C5&lt;$F$1),$G$1,AND(C5&gt;$E$2,C5&lt;$F$2),$G$2,C5&gt;$E$3,$G$3)</f>
        <v>Unhealthy</v>
      </c>
      <c r="E5" s="10"/>
      <c r="F5" s="10"/>
      <c r="G5" s="10"/>
      <c r="H5" s="10"/>
      <c r="I5" s="10"/>
      <c r="J5" s="24"/>
      <c r="K5" s="25" t="s">
        <v>87</v>
      </c>
      <c r="L5" s="58"/>
      <c r="M5" s="27"/>
    </row>
    <row r="6" spans="1:13" ht="16.2" thickTop="1" x14ac:dyDescent="0.3">
      <c r="A6" s="28">
        <v>40730</v>
      </c>
      <c r="B6" s="29" t="s">
        <v>13</v>
      </c>
      <c r="C6" s="41">
        <v>76</v>
      </c>
      <c r="D6" s="31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3" ht="16.2" thickBot="1" x14ac:dyDescent="0.35">
      <c r="A7" s="32">
        <v>40730</v>
      </c>
      <c r="B7" s="33" t="s">
        <v>2</v>
      </c>
      <c r="C7" s="42">
        <v>71</v>
      </c>
      <c r="D7" s="35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5.6" x14ac:dyDescent="0.3">
      <c r="A8" s="22">
        <v>40735</v>
      </c>
      <c r="B8" s="8" t="s">
        <v>107</v>
      </c>
      <c r="C8" s="9">
        <v>74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5.6" x14ac:dyDescent="0.3">
      <c r="A9" s="22">
        <v>40735</v>
      </c>
      <c r="B9" s="8" t="s">
        <v>12</v>
      </c>
      <c r="C9" s="9">
        <v>72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5.6" x14ac:dyDescent="0.3">
      <c r="A10" s="22">
        <v>40735</v>
      </c>
      <c r="B10" s="8" t="s">
        <v>2</v>
      </c>
      <c r="C10" s="9">
        <v>71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6.2" thickBot="1" x14ac:dyDescent="0.35">
      <c r="A11" s="22">
        <v>40735</v>
      </c>
      <c r="B11" s="8" t="s">
        <v>16</v>
      </c>
      <c r="C11" s="9">
        <v>71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5.6" x14ac:dyDescent="0.3">
      <c r="A12" s="28">
        <v>40741</v>
      </c>
      <c r="B12" s="29" t="s">
        <v>16</v>
      </c>
      <c r="C12" s="41">
        <v>72</v>
      </c>
      <c r="D12" s="31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6.2" thickBot="1" x14ac:dyDescent="0.35">
      <c r="A13" s="32">
        <v>40741</v>
      </c>
      <c r="B13" s="33" t="s">
        <v>9</v>
      </c>
      <c r="C13" s="42">
        <v>72</v>
      </c>
      <c r="D13" s="35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5.6" x14ac:dyDescent="0.3">
      <c r="A14" s="22">
        <v>40745</v>
      </c>
      <c r="B14" s="8" t="s">
        <v>2</v>
      </c>
      <c r="C14" s="9">
        <v>90</v>
      </c>
      <c r="D14" s="23" t="str" cm="1">
        <f t="array" ref="D14">_xlfn.IFS(AND(C14&gt;$E$1,C14&lt;$F$1),$G$1,AND(C14&gt;$E$2,C14&lt;$F$2),$G$2,C14&gt;$E$3,$G$3)</f>
        <v>Unhealthy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22">
        <v>40745</v>
      </c>
      <c r="B15" s="8" t="s">
        <v>13</v>
      </c>
      <c r="C15" s="9">
        <v>86</v>
      </c>
      <c r="D15" s="23" t="str" cm="1">
        <f t="array" ref="D15">_xlfn.IFS(AND(C15&gt;$E$1,C15&lt;$F$1),$G$1,AND(C15&gt;$E$2,C15&lt;$F$2),$G$2,C15&gt;$E$3,$G$3)</f>
        <v>Unhealthy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5.6" x14ac:dyDescent="0.3">
      <c r="A16" s="22">
        <v>40745</v>
      </c>
      <c r="B16" s="8" t="s">
        <v>107</v>
      </c>
      <c r="C16" s="9">
        <v>78</v>
      </c>
      <c r="D16" s="23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22">
        <v>40745</v>
      </c>
      <c r="B17" s="8" t="s">
        <v>16</v>
      </c>
      <c r="C17" s="9">
        <v>75</v>
      </c>
      <c r="D17" s="23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6.2" thickBot="1" x14ac:dyDescent="0.35">
      <c r="A18" s="22">
        <v>40745</v>
      </c>
      <c r="B18" s="8" t="s">
        <v>15</v>
      </c>
      <c r="C18" s="9">
        <v>74</v>
      </c>
      <c r="D18" s="23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6.2" thickBot="1" x14ac:dyDescent="0.35">
      <c r="A19" s="36">
        <v>40747</v>
      </c>
      <c r="B19" s="37" t="s">
        <v>13</v>
      </c>
      <c r="C19" s="40">
        <v>74</v>
      </c>
      <c r="D19" s="39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6.2" thickBot="1" x14ac:dyDescent="0.35">
      <c r="A20" s="24">
        <v>40773</v>
      </c>
      <c r="B20" s="25" t="s">
        <v>13</v>
      </c>
      <c r="C20" s="47">
        <v>73</v>
      </c>
      <c r="D20" s="27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6.2" thickTop="1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17B04-D2DB-4C8E-AF54-B674E2A0623E}">
  <dimension ref="A1:M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24" style="19" customWidth="1"/>
    <col min="3" max="3" width="21" style="5" customWidth="1"/>
    <col min="4" max="4" width="36.85546875" style="13" customWidth="1"/>
    <col min="5" max="9" width="6.1406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6384" width="9.28515625" style="1"/>
  </cols>
  <sheetData>
    <row r="1" spans="1:13" customFormat="1" ht="12" customHeight="1" x14ac:dyDescent="0.3">
      <c r="A1" s="83" t="s">
        <v>31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70</v>
      </c>
      <c r="K1" s="84"/>
      <c r="L1" s="84"/>
      <c r="M1" s="84"/>
    </row>
    <row r="2" spans="1:13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</row>
    <row r="5" spans="1:13" ht="16.2" thickBot="1" x14ac:dyDescent="0.35">
      <c r="A5" s="22">
        <v>41015</v>
      </c>
      <c r="B5" s="8" t="s">
        <v>11</v>
      </c>
      <c r="C5" s="9">
        <v>75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/>
      <c r="K5" s="25" t="s">
        <v>87</v>
      </c>
      <c r="L5" s="58"/>
      <c r="M5" s="27"/>
    </row>
    <row r="6" spans="1:13" ht="16.2" thickTop="1" x14ac:dyDescent="0.3">
      <c r="A6" s="28">
        <v>41089</v>
      </c>
      <c r="B6" s="29" t="s">
        <v>13</v>
      </c>
      <c r="C6" s="41">
        <v>77</v>
      </c>
      <c r="D6" s="31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3" ht="16.2" thickBot="1" x14ac:dyDescent="0.35">
      <c r="A7" s="32">
        <v>41089</v>
      </c>
      <c r="B7" s="33" t="s">
        <v>2</v>
      </c>
      <c r="C7" s="42">
        <v>74</v>
      </c>
      <c r="D7" s="35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5.6" x14ac:dyDescent="0.3">
      <c r="A8" s="22">
        <v>41103</v>
      </c>
      <c r="B8" s="8" t="s">
        <v>13</v>
      </c>
      <c r="C8" s="9">
        <v>82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5.6" x14ac:dyDescent="0.3">
      <c r="A9" s="22">
        <v>41103</v>
      </c>
      <c r="B9" s="8" t="s">
        <v>11</v>
      </c>
      <c r="C9" s="9">
        <v>77</v>
      </c>
      <c r="D9" s="23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5.6" x14ac:dyDescent="0.3">
      <c r="A10" s="22">
        <v>41103</v>
      </c>
      <c r="B10" s="8" t="s">
        <v>2</v>
      </c>
      <c r="C10" s="9">
        <v>76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6.2" thickBot="1" x14ac:dyDescent="0.35">
      <c r="A11" s="22">
        <v>41103</v>
      </c>
      <c r="B11" s="8" t="s">
        <v>12</v>
      </c>
      <c r="C11" s="9">
        <v>74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5.6" x14ac:dyDescent="0.3">
      <c r="A12" s="28">
        <v>41124</v>
      </c>
      <c r="B12" s="29" t="s">
        <v>13</v>
      </c>
      <c r="C12" s="41">
        <v>79</v>
      </c>
      <c r="D12" s="31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6.2" thickBot="1" x14ac:dyDescent="0.35">
      <c r="A13" s="32">
        <v>41124</v>
      </c>
      <c r="B13" s="33" t="s">
        <v>2</v>
      </c>
      <c r="C13" s="42">
        <v>78</v>
      </c>
      <c r="D13" s="35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6.2" thickBot="1" x14ac:dyDescent="0.35">
      <c r="A14" s="24">
        <v>41144</v>
      </c>
      <c r="B14" s="25" t="s">
        <v>13</v>
      </c>
      <c r="C14" s="47">
        <v>79</v>
      </c>
      <c r="D14" s="27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6.2" thickTop="1" x14ac:dyDescent="0.3">
      <c r="A15" s="14"/>
      <c r="B15" s="10"/>
      <c r="C15" s="9"/>
      <c r="D15" s="10"/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5.6" x14ac:dyDescent="0.3">
      <c r="A16" s="14"/>
      <c r="B16" s="10"/>
      <c r="C16" s="9"/>
      <c r="D16" s="10"/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5.6" x14ac:dyDescent="0.3">
      <c r="A17" s="14"/>
      <c r="B17" s="10"/>
      <c r="C17" s="9"/>
      <c r="D17" s="10"/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14"/>
      <c r="B18" s="10"/>
      <c r="C18" s="9"/>
      <c r="D18" s="10"/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5.6" x14ac:dyDescent="0.3">
      <c r="A19" s="14"/>
      <c r="B19" s="10"/>
      <c r="C19" s="9"/>
      <c r="D19" s="10"/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14"/>
      <c r="B20" s="10"/>
      <c r="C20" s="9"/>
      <c r="D20" s="10"/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5.6" x14ac:dyDescent="0.3">
      <c r="A21" s="14"/>
      <c r="B21" s="10"/>
      <c r="C21" s="9"/>
      <c r="D21" s="10"/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5.6" x14ac:dyDescent="0.3">
      <c r="A22" s="14"/>
      <c r="B22" s="10"/>
      <c r="C22" s="9"/>
      <c r="D22" s="10"/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14"/>
      <c r="B23" s="10"/>
      <c r="C23" s="9"/>
      <c r="D23" s="10"/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14"/>
      <c r="B24" s="10"/>
      <c r="C24" s="9"/>
      <c r="D24" s="10"/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14"/>
      <c r="B25" s="10"/>
      <c r="C25" s="9"/>
      <c r="D25" s="10"/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14"/>
      <c r="B26" s="10"/>
      <c r="C26" s="9"/>
      <c r="D26" s="10"/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5.6" x14ac:dyDescent="0.3">
      <c r="A27" s="14"/>
      <c r="B27" s="10"/>
      <c r="C27" s="9"/>
      <c r="D27" s="10"/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14"/>
      <c r="B28" s="10"/>
      <c r="C28" s="9"/>
      <c r="D28" s="10"/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14"/>
      <c r="B29" s="10"/>
      <c r="C29" s="9"/>
      <c r="D29" s="10"/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5.6" x14ac:dyDescent="0.3">
      <c r="A30" s="14"/>
      <c r="B30" s="10"/>
      <c r="C30" s="9"/>
      <c r="D30" s="10"/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5.6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A1FCB-CAA2-4127-B88C-269461C24778}">
  <dimension ref="A1:M190"/>
  <sheetViews>
    <sheetView workbookViewId="0">
      <selection activeCell="B1" sqref="B1:B1048576"/>
    </sheetView>
  </sheetViews>
  <sheetFormatPr defaultColWidth="9.28515625" defaultRowHeight="13.8" x14ac:dyDescent="0.25"/>
  <cols>
    <col min="1" max="1" width="14.7109375" style="17" customWidth="1"/>
    <col min="2" max="2" width="25.140625" style="19" bestFit="1" customWidth="1"/>
    <col min="3" max="3" width="20" style="5" customWidth="1"/>
    <col min="4" max="4" width="36.85546875" style="13" customWidth="1"/>
    <col min="5" max="9" width="6.140625" style="1" customWidth="1"/>
    <col min="10" max="10" width="11.7109375" style="13" customWidth="1"/>
    <col min="11" max="11" width="18.85546875" style="1" customWidth="1"/>
    <col min="12" max="12" width="17.42578125" style="1" customWidth="1"/>
    <col min="13" max="13" width="36.140625" style="1" customWidth="1"/>
    <col min="14" max="16384" width="9.28515625" style="1"/>
  </cols>
  <sheetData>
    <row r="1" spans="1:13" customFormat="1" ht="12" customHeight="1" x14ac:dyDescent="0.3">
      <c r="A1" s="83" t="s">
        <v>32</v>
      </c>
      <c r="B1" s="82"/>
      <c r="C1" s="82"/>
      <c r="D1" s="82"/>
      <c r="E1" s="70">
        <v>70</v>
      </c>
      <c r="F1" s="70">
        <v>86</v>
      </c>
      <c r="G1" s="70" t="s">
        <v>22</v>
      </c>
      <c r="H1" s="70">
        <v>35.4</v>
      </c>
      <c r="I1" s="70">
        <v>55.5</v>
      </c>
      <c r="J1" s="83" t="s">
        <v>71</v>
      </c>
      <c r="K1" s="84"/>
      <c r="L1" s="84"/>
      <c r="M1" s="84"/>
    </row>
    <row r="2" spans="1:13" customFormat="1" ht="12" customHeight="1" x14ac:dyDescent="0.3">
      <c r="A2" s="86" t="s">
        <v>18</v>
      </c>
      <c r="B2" s="82"/>
      <c r="C2" s="82"/>
      <c r="D2" s="82"/>
      <c r="E2" s="70">
        <v>85</v>
      </c>
      <c r="F2" s="70">
        <v>106</v>
      </c>
      <c r="G2" s="70" t="s">
        <v>52</v>
      </c>
      <c r="H2" s="70">
        <v>55.4</v>
      </c>
      <c r="I2" s="70">
        <v>125.5</v>
      </c>
      <c r="J2" s="85" t="s">
        <v>56</v>
      </c>
      <c r="K2" s="84"/>
      <c r="L2" s="84"/>
      <c r="M2" s="84"/>
    </row>
    <row r="3" spans="1:13" customFormat="1" ht="12.75" customHeight="1" thickBot="1" x14ac:dyDescent="0.35">
      <c r="A3" s="86" t="s">
        <v>24</v>
      </c>
      <c r="B3" s="82"/>
      <c r="C3" s="82"/>
      <c r="D3" s="82"/>
      <c r="E3" s="70">
        <v>105</v>
      </c>
      <c r="F3" s="70"/>
      <c r="G3" s="70" t="s">
        <v>53</v>
      </c>
      <c r="H3" s="70">
        <v>125.4</v>
      </c>
      <c r="I3" s="70">
        <v>225.5</v>
      </c>
      <c r="J3" s="85" t="s">
        <v>57</v>
      </c>
      <c r="K3" s="84"/>
      <c r="L3" s="84"/>
      <c r="M3" s="84"/>
    </row>
    <row r="4" spans="1:13" customFormat="1" ht="33.75" customHeight="1" thickTop="1" thickBot="1" x14ac:dyDescent="0.35">
      <c r="A4" s="71" t="s">
        <v>19</v>
      </c>
      <c r="B4" s="72" t="s">
        <v>20</v>
      </c>
      <c r="C4" s="75" t="s">
        <v>21</v>
      </c>
      <c r="D4" s="74" t="s">
        <v>51</v>
      </c>
      <c r="E4" s="21"/>
      <c r="F4" s="21"/>
      <c r="G4" s="21" t="s">
        <v>59</v>
      </c>
      <c r="H4" s="21">
        <v>225.4</v>
      </c>
      <c r="I4" s="21"/>
      <c r="J4" s="80" t="s">
        <v>19</v>
      </c>
      <c r="K4" s="72" t="s">
        <v>20</v>
      </c>
      <c r="L4" s="75" t="s">
        <v>58</v>
      </c>
      <c r="M4" s="74" t="s">
        <v>51</v>
      </c>
    </row>
    <row r="5" spans="1:13" ht="16.2" thickBot="1" x14ac:dyDescent="0.35">
      <c r="A5" s="22">
        <v>41425</v>
      </c>
      <c r="B5" s="8" t="s">
        <v>2</v>
      </c>
      <c r="C5" s="9">
        <v>77</v>
      </c>
      <c r="D5" s="23" t="str" cm="1">
        <f t="array" ref="D5">_xlfn.IFS(AND(C5&gt;$E$1,C5&lt;$F$1),$G$1,AND(C5&gt;$E$2,C5&lt;$F$2),$G$2,C5&gt;$E$3,$G$3)</f>
        <v>Unhealthy for Sensitive Groups</v>
      </c>
      <c r="E5" s="10"/>
      <c r="F5" s="10"/>
      <c r="G5" s="10"/>
      <c r="H5" s="10"/>
      <c r="I5" s="10"/>
      <c r="J5" s="24"/>
      <c r="K5" s="25" t="s">
        <v>87</v>
      </c>
      <c r="L5" s="58"/>
      <c r="M5" s="27"/>
    </row>
    <row r="6" spans="1:13" ht="16.2" thickTop="1" x14ac:dyDescent="0.3">
      <c r="A6" s="22">
        <v>41425</v>
      </c>
      <c r="B6" s="8" t="s">
        <v>16</v>
      </c>
      <c r="C6" s="9">
        <v>77</v>
      </c>
      <c r="D6" s="23" t="str" cm="1">
        <f t="array" ref="D6">_xlfn.IFS(AND(C6&gt;$E$1,C6&lt;$F$1),$G$1,AND(C6&gt;$E$2,C6&lt;$F$2),$G$2,C6&gt;$E$3,$G$3)</f>
        <v>Unhealthy for Sensitive Groups</v>
      </c>
      <c r="E6" s="10"/>
      <c r="F6" s="10"/>
      <c r="G6" s="10"/>
      <c r="H6" s="10"/>
      <c r="I6" s="10"/>
      <c r="J6" s="14"/>
      <c r="K6" s="10"/>
      <c r="L6" s="18"/>
      <c r="M6" s="10"/>
    </row>
    <row r="7" spans="1:13" ht="15.6" x14ac:dyDescent="0.3">
      <c r="A7" s="22">
        <v>41425</v>
      </c>
      <c r="B7" s="8" t="s">
        <v>13</v>
      </c>
      <c r="C7" s="9">
        <v>76</v>
      </c>
      <c r="D7" s="23" t="str" cm="1">
        <f t="array" ref="D7">_xlfn.IFS(AND(C7&gt;$E$1,C7&lt;$F$1),$G$1,AND(C7&gt;$E$2,C7&lt;$F$2),$G$2,C7&gt;$E$3,$G$3)</f>
        <v>Unhealthy for Sensitive Groups</v>
      </c>
      <c r="E7" s="10"/>
      <c r="F7" s="10"/>
      <c r="G7" s="10"/>
      <c r="H7" s="10"/>
      <c r="I7" s="10"/>
      <c r="J7" s="14"/>
      <c r="K7" s="10"/>
      <c r="L7" s="18"/>
      <c r="M7" s="10"/>
    </row>
    <row r="8" spans="1:13" ht="16.2" thickBot="1" x14ac:dyDescent="0.35">
      <c r="A8" s="22">
        <v>41425</v>
      </c>
      <c r="B8" s="8" t="s">
        <v>15</v>
      </c>
      <c r="C8" s="9">
        <v>71</v>
      </c>
      <c r="D8" s="23" t="str" cm="1">
        <f t="array" ref="D8">_xlfn.IFS(AND(C8&gt;$E$1,C8&lt;$F$1),$G$1,AND(C8&gt;$E$2,C8&lt;$F$2),$G$2,C8&gt;$E$3,$G$3)</f>
        <v>Unhealthy for Sensitive Groups</v>
      </c>
      <c r="E8" s="10"/>
      <c r="F8" s="10"/>
      <c r="G8" s="10"/>
      <c r="H8" s="10"/>
      <c r="I8" s="10"/>
      <c r="J8" s="14"/>
      <c r="K8" s="10"/>
      <c r="L8" s="18"/>
      <c r="M8" s="10"/>
    </row>
    <row r="9" spans="1:13" ht="15.6" x14ac:dyDescent="0.3">
      <c r="A9" s="28">
        <v>41426</v>
      </c>
      <c r="B9" s="29" t="s">
        <v>13</v>
      </c>
      <c r="C9" s="41">
        <v>81</v>
      </c>
      <c r="D9" s="31" t="str" cm="1">
        <f t="array" ref="D9">_xlfn.IFS(AND(C9&gt;$E$1,C9&lt;$F$1),$G$1,AND(C9&gt;$E$2,C9&lt;$F$2),$G$2,C9&gt;$E$3,$G$3)</f>
        <v>Unhealthy for Sensitive Groups</v>
      </c>
      <c r="E9" s="10"/>
      <c r="F9" s="10"/>
      <c r="G9" s="10"/>
      <c r="H9" s="10"/>
      <c r="I9" s="10"/>
      <c r="J9" s="14"/>
      <c r="K9" s="10"/>
      <c r="L9" s="18"/>
      <c r="M9" s="10"/>
    </row>
    <row r="10" spans="1:13" ht="15.6" x14ac:dyDescent="0.3">
      <c r="A10" s="22">
        <v>41426</v>
      </c>
      <c r="B10" s="8" t="s">
        <v>2</v>
      </c>
      <c r="C10" s="9">
        <v>80</v>
      </c>
      <c r="D10" s="23" t="str" cm="1">
        <f t="array" ref="D10">_xlfn.IFS(AND(C10&gt;$E$1,C10&lt;$F$1),$G$1,AND(C10&gt;$E$2,C10&lt;$F$2),$G$2,C10&gt;$E$3,$G$3)</f>
        <v>Unhealthy for Sensitive Groups</v>
      </c>
      <c r="E10" s="10"/>
      <c r="F10" s="10"/>
      <c r="G10" s="10"/>
      <c r="H10" s="10"/>
      <c r="I10" s="10"/>
      <c r="J10" s="14"/>
      <c r="K10" s="10"/>
      <c r="L10" s="18"/>
      <c r="M10" s="10"/>
    </row>
    <row r="11" spans="1:13" ht="15.6" x14ac:dyDescent="0.3">
      <c r="A11" s="22">
        <v>41426</v>
      </c>
      <c r="B11" s="8" t="s">
        <v>15</v>
      </c>
      <c r="C11" s="9">
        <v>79</v>
      </c>
      <c r="D11" s="23" t="str" cm="1">
        <f t="array" ref="D11">_xlfn.IFS(AND(C11&gt;$E$1,C11&lt;$F$1),$G$1,AND(C11&gt;$E$2,C11&lt;$F$2),$G$2,C11&gt;$E$3,$G$3)</f>
        <v>Unhealthy for Sensitive Groups</v>
      </c>
      <c r="E11" s="10"/>
      <c r="F11" s="10"/>
      <c r="G11" s="10"/>
      <c r="H11" s="10"/>
      <c r="I11" s="10"/>
      <c r="J11" s="14"/>
      <c r="K11" s="10"/>
      <c r="L11" s="18"/>
      <c r="M11" s="10"/>
    </row>
    <row r="12" spans="1:13" ht="15.6" x14ac:dyDescent="0.3">
      <c r="A12" s="22">
        <v>41426</v>
      </c>
      <c r="B12" s="8" t="s">
        <v>107</v>
      </c>
      <c r="C12" s="9">
        <v>78</v>
      </c>
      <c r="D12" s="23" t="str" cm="1">
        <f t="array" ref="D12">_xlfn.IFS(AND(C12&gt;$E$1,C12&lt;$F$1),$G$1,AND(C12&gt;$E$2,C12&lt;$F$2),$G$2,C12&gt;$E$3,$G$3)</f>
        <v>Unhealthy for Sensitive Groups</v>
      </c>
      <c r="E12" s="10"/>
      <c r="F12" s="10"/>
      <c r="G12" s="10"/>
      <c r="H12" s="10"/>
      <c r="I12" s="10"/>
      <c r="J12" s="14"/>
      <c r="K12" s="10"/>
      <c r="L12" s="18"/>
      <c r="M12" s="10"/>
    </row>
    <row r="13" spans="1:13" ht="15.6" x14ac:dyDescent="0.3">
      <c r="A13" s="22">
        <v>41426</v>
      </c>
      <c r="B13" s="8" t="s">
        <v>16</v>
      </c>
      <c r="C13" s="9">
        <v>76</v>
      </c>
      <c r="D13" s="23" t="str" cm="1">
        <f t="array" ref="D13">_xlfn.IFS(AND(C13&gt;$E$1,C13&lt;$F$1),$G$1,AND(C13&gt;$E$2,C13&lt;$F$2),$G$2,C13&gt;$E$3,$G$3)</f>
        <v>Unhealthy for Sensitive Groups</v>
      </c>
      <c r="E13" s="10"/>
      <c r="F13" s="10"/>
      <c r="G13" s="10"/>
      <c r="H13" s="10"/>
      <c r="I13" s="10"/>
      <c r="J13" s="14"/>
      <c r="K13" s="10"/>
      <c r="L13" s="18"/>
      <c r="M13" s="10"/>
    </row>
    <row r="14" spans="1:13" ht="15.6" x14ac:dyDescent="0.3">
      <c r="A14" s="22">
        <v>41426</v>
      </c>
      <c r="B14" s="8" t="s">
        <v>6</v>
      </c>
      <c r="C14" s="9">
        <v>76</v>
      </c>
      <c r="D14" s="23" t="str" cm="1">
        <f t="array" ref="D14">_xlfn.IFS(AND(C14&gt;$E$1,C14&lt;$F$1),$G$1,AND(C14&gt;$E$2,C14&lt;$F$2),$G$2,C14&gt;$E$3,$G$3)</f>
        <v>Unhealthy for Sensitive Groups</v>
      </c>
      <c r="E14" s="10"/>
      <c r="F14" s="10"/>
      <c r="G14" s="10"/>
      <c r="H14" s="10"/>
      <c r="I14" s="10"/>
      <c r="J14" s="14"/>
      <c r="K14" s="10"/>
      <c r="L14" s="18"/>
      <c r="M14" s="10"/>
    </row>
    <row r="15" spans="1:13" ht="15.6" x14ac:dyDescent="0.3">
      <c r="A15" s="22">
        <v>41426</v>
      </c>
      <c r="B15" s="8" t="s">
        <v>8</v>
      </c>
      <c r="C15" s="9">
        <v>73</v>
      </c>
      <c r="D15" s="23" t="str" cm="1">
        <f t="array" ref="D15">_xlfn.IFS(AND(C15&gt;$E$1,C15&lt;$F$1),$G$1,AND(C15&gt;$E$2,C15&lt;$F$2),$G$2,C15&gt;$E$3,$G$3)</f>
        <v>Unhealthy for Sensitive Groups</v>
      </c>
      <c r="E15" s="10"/>
      <c r="F15" s="10"/>
      <c r="G15" s="10"/>
      <c r="H15" s="10"/>
      <c r="I15" s="10"/>
      <c r="J15" s="14"/>
      <c r="K15" s="10"/>
      <c r="L15" s="18"/>
      <c r="M15" s="10"/>
    </row>
    <row r="16" spans="1:13" ht="16.2" thickBot="1" x14ac:dyDescent="0.35">
      <c r="A16" s="32">
        <v>41426</v>
      </c>
      <c r="B16" s="33" t="s">
        <v>17</v>
      </c>
      <c r="C16" s="42">
        <v>73</v>
      </c>
      <c r="D16" s="35" t="str" cm="1">
        <f t="array" ref="D16">_xlfn.IFS(AND(C16&gt;$E$1,C16&lt;$F$1),$G$1,AND(C16&gt;$E$2,C16&lt;$F$2),$G$2,C16&gt;$E$3,$G$3)</f>
        <v>Unhealthy for Sensitive Groups</v>
      </c>
      <c r="E16" s="10"/>
      <c r="F16" s="10"/>
      <c r="G16" s="10"/>
      <c r="H16" s="10"/>
      <c r="I16" s="10"/>
      <c r="J16" s="14"/>
      <c r="K16" s="10"/>
      <c r="L16" s="18"/>
      <c r="M16" s="10"/>
    </row>
    <row r="17" spans="1:13" ht="16.2" thickBot="1" x14ac:dyDescent="0.35">
      <c r="A17" s="22">
        <v>41446</v>
      </c>
      <c r="B17" s="8" t="s">
        <v>13</v>
      </c>
      <c r="C17" s="9">
        <v>73</v>
      </c>
      <c r="D17" s="23" t="str" cm="1">
        <f t="array" ref="D17">_xlfn.IFS(AND(C17&gt;$E$1,C17&lt;$F$1),$G$1,AND(C17&gt;$E$2,C17&lt;$F$2),$G$2,C17&gt;$E$3,$G$3)</f>
        <v>Unhealthy for Sensitive Groups</v>
      </c>
      <c r="E17" s="10"/>
      <c r="F17" s="10"/>
      <c r="G17" s="10"/>
      <c r="H17" s="10"/>
      <c r="I17" s="10"/>
      <c r="J17" s="14"/>
      <c r="K17" s="10"/>
      <c r="L17" s="18"/>
      <c r="M17" s="10"/>
    </row>
    <row r="18" spans="1:13" ht="15.6" x14ac:dyDescent="0.3">
      <c r="A18" s="28">
        <v>41447</v>
      </c>
      <c r="B18" s="29" t="s">
        <v>13</v>
      </c>
      <c r="C18" s="41">
        <v>74</v>
      </c>
      <c r="D18" s="31" t="str" cm="1">
        <f t="array" ref="D18">_xlfn.IFS(AND(C18&gt;$E$1,C18&lt;$F$1),$G$1,AND(C18&gt;$E$2,C18&lt;$F$2),$G$2,C18&gt;$E$3,$G$3)</f>
        <v>Unhealthy for Sensitive Groups</v>
      </c>
      <c r="E18" s="10"/>
      <c r="F18" s="10"/>
      <c r="G18" s="10"/>
      <c r="H18" s="10"/>
      <c r="I18" s="10"/>
      <c r="J18" s="14"/>
      <c r="K18" s="10"/>
      <c r="L18" s="18"/>
      <c r="M18" s="10"/>
    </row>
    <row r="19" spans="1:13" ht="16.2" thickBot="1" x14ac:dyDescent="0.35">
      <c r="A19" s="32">
        <v>41447</v>
      </c>
      <c r="B19" s="33" t="s">
        <v>2</v>
      </c>
      <c r="C19" s="42">
        <v>71</v>
      </c>
      <c r="D19" s="35" t="str" cm="1">
        <f t="array" ref="D19">_xlfn.IFS(AND(C19&gt;$E$1,C19&lt;$F$1),$G$1,AND(C19&gt;$E$2,C19&lt;$F$2),$G$2,C19&gt;$E$3,$G$3)</f>
        <v>Unhealthy for Sensitive Groups</v>
      </c>
      <c r="E19" s="10"/>
      <c r="F19" s="10"/>
      <c r="G19" s="10"/>
      <c r="H19" s="10"/>
      <c r="I19" s="10"/>
      <c r="J19" s="14"/>
      <c r="K19" s="10"/>
      <c r="L19" s="18"/>
      <c r="M19" s="10"/>
    </row>
    <row r="20" spans="1:13" ht="15.6" x14ac:dyDescent="0.3">
      <c r="A20" s="22">
        <v>41474</v>
      </c>
      <c r="B20" s="8" t="s">
        <v>16</v>
      </c>
      <c r="C20" s="9">
        <v>82</v>
      </c>
      <c r="D20" s="23" t="str" cm="1">
        <f t="array" ref="D20">_xlfn.IFS(AND(C20&gt;$E$1,C20&lt;$F$1),$G$1,AND(C20&gt;$E$2,C20&lt;$F$2),$G$2,C20&gt;$E$3,$G$3)</f>
        <v>Unhealthy for Sensitive Groups</v>
      </c>
      <c r="E20" s="10"/>
      <c r="F20" s="10"/>
      <c r="G20" s="10"/>
      <c r="H20" s="10"/>
      <c r="I20" s="10"/>
      <c r="J20" s="14"/>
      <c r="K20" s="10"/>
      <c r="L20" s="18"/>
      <c r="M20" s="10"/>
    </row>
    <row r="21" spans="1:13" ht="16.2" thickBot="1" x14ac:dyDescent="0.35">
      <c r="A21" s="22">
        <v>41474</v>
      </c>
      <c r="B21" s="8" t="s">
        <v>9</v>
      </c>
      <c r="C21" s="9">
        <v>79</v>
      </c>
      <c r="D21" s="23" t="str" cm="1">
        <f t="array" ref="D21">_xlfn.IFS(AND(C21&gt;$E$1,C21&lt;$F$1),$G$1,AND(C21&gt;$E$2,C21&lt;$F$2),$G$2,C21&gt;$E$3,$G$3)</f>
        <v>Unhealthy for Sensitive Groups</v>
      </c>
      <c r="E21" s="10"/>
      <c r="F21" s="10"/>
      <c r="G21" s="10"/>
      <c r="H21" s="10"/>
      <c r="I21" s="10"/>
      <c r="J21" s="14"/>
      <c r="K21" s="10"/>
      <c r="L21" s="18"/>
      <c r="M21" s="10"/>
    </row>
    <row r="22" spans="1:13" ht="16.2" thickBot="1" x14ac:dyDescent="0.35">
      <c r="A22" s="36">
        <v>41507</v>
      </c>
      <c r="B22" s="37" t="s">
        <v>13</v>
      </c>
      <c r="C22" s="40">
        <v>73</v>
      </c>
      <c r="D22" s="39" t="str" cm="1">
        <f t="array" ref="D22">_xlfn.IFS(AND(C22&gt;$E$1,C22&lt;$F$1),$G$1,AND(C22&gt;$E$2,C22&lt;$F$2),$G$2,C22&gt;$E$3,$G$3)</f>
        <v>Unhealthy for Sensitive Groups</v>
      </c>
      <c r="E22" s="10"/>
      <c r="F22" s="10"/>
      <c r="G22" s="10"/>
      <c r="H22" s="10"/>
      <c r="I22" s="10"/>
      <c r="J22" s="14"/>
      <c r="K22" s="10"/>
      <c r="L22" s="18"/>
      <c r="M22" s="10"/>
    </row>
    <row r="23" spans="1:13" ht="15.6" x14ac:dyDescent="0.3">
      <c r="A23" s="22">
        <v>41508</v>
      </c>
      <c r="B23" s="8" t="s">
        <v>13</v>
      </c>
      <c r="C23" s="9">
        <v>76</v>
      </c>
      <c r="D23" s="23" t="str" cm="1">
        <f t="array" ref="D23">_xlfn.IFS(AND(C23&gt;$E$1,C23&lt;$F$1),$G$1,AND(C23&gt;$E$2,C23&lt;$F$2),$G$2,C23&gt;$E$3,$G$3)</f>
        <v>Unhealthy for Sensitive Groups</v>
      </c>
      <c r="E23" s="10"/>
      <c r="F23" s="10"/>
      <c r="G23" s="10"/>
      <c r="H23" s="10"/>
      <c r="I23" s="10"/>
      <c r="J23" s="14"/>
      <c r="K23" s="10"/>
      <c r="L23" s="18"/>
      <c r="M23" s="10"/>
    </row>
    <row r="24" spans="1:13" ht="15.6" x14ac:dyDescent="0.3">
      <c r="A24" s="22">
        <v>41508</v>
      </c>
      <c r="B24" s="8" t="s">
        <v>16</v>
      </c>
      <c r="C24" s="9">
        <v>73</v>
      </c>
      <c r="D24" s="23" t="str" cm="1">
        <f t="array" ref="D24">_xlfn.IFS(AND(C24&gt;$E$1,C24&lt;$F$1),$G$1,AND(C24&gt;$E$2,C24&lt;$F$2),$G$2,C24&gt;$E$3,$G$3)</f>
        <v>Unhealthy for Sensitive Groups</v>
      </c>
      <c r="E24" s="10"/>
      <c r="F24" s="10"/>
      <c r="G24" s="10"/>
      <c r="H24" s="10"/>
      <c r="I24" s="10"/>
      <c r="J24" s="14"/>
      <c r="K24" s="10"/>
      <c r="L24" s="18"/>
      <c r="M24" s="10"/>
    </row>
    <row r="25" spans="1:13" ht="15.6" x14ac:dyDescent="0.3">
      <c r="A25" s="22">
        <v>41508</v>
      </c>
      <c r="B25" s="8" t="s">
        <v>107</v>
      </c>
      <c r="C25" s="9">
        <v>73</v>
      </c>
      <c r="D25" s="23" t="str" cm="1">
        <f t="array" ref="D25">_xlfn.IFS(AND(C25&gt;$E$1,C25&lt;$F$1),$G$1,AND(C25&gt;$E$2,C25&lt;$F$2),$G$2,C25&gt;$E$3,$G$3)</f>
        <v>Unhealthy for Sensitive Groups</v>
      </c>
      <c r="E25" s="10"/>
      <c r="F25" s="10"/>
      <c r="G25" s="10"/>
      <c r="H25" s="10"/>
      <c r="I25" s="10"/>
      <c r="J25" s="14"/>
      <c r="K25" s="10"/>
      <c r="L25" s="18"/>
      <c r="M25" s="10"/>
    </row>
    <row r="26" spans="1:13" ht="15.6" x14ac:dyDescent="0.3">
      <c r="A26" s="22">
        <v>41508</v>
      </c>
      <c r="B26" s="8" t="s">
        <v>2</v>
      </c>
      <c r="C26" s="9">
        <v>72</v>
      </c>
      <c r="D26" s="23" t="str" cm="1">
        <f t="array" ref="D26">_xlfn.IFS(AND(C26&gt;$E$1,C26&lt;$F$1),$G$1,AND(C26&gt;$E$2,C26&lt;$F$2),$G$2,C26&gt;$E$3,$G$3)</f>
        <v>Unhealthy for Sensitive Groups</v>
      </c>
      <c r="E26" s="10"/>
      <c r="F26" s="10"/>
      <c r="G26" s="10"/>
      <c r="H26" s="10"/>
      <c r="I26" s="10"/>
      <c r="J26" s="14"/>
      <c r="K26" s="10"/>
      <c r="L26" s="18"/>
      <c r="M26" s="10"/>
    </row>
    <row r="27" spans="1:13" ht="16.2" thickBot="1" x14ac:dyDescent="0.35">
      <c r="A27" s="22">
        <v>41508</v>
      </c>
      <c r="B27" s="8" t="s">
        <v>15</v>
      </c>
      <c r="C27" s="9">
        <v>72</v>
      </c>
      <c r="D27" s="23" t="str" cm="1">
        <f t="array" ref="D27">_xlfn.IFS(AND(C27&gt;$E$1,C27&lt;$F$1),$G$1,AND(C27&gt;$E$2,C27&lt;$F$2),$G$2,C27&gt;$E$3,$G$3)</f>
        <v>Unhealthy for Sensitive Groups</v>
      </c>
      <c r="E27" s="10"/>
      <c r="F27" s="10"/>
      <c r="G27" s="10"/>
      <c r="H27" s="10"/>
      <c r="I27" s="10"/>
      <c r="J27" s="14"/>
      <c r="K27" s="10"/>
      <c r="L27" s="18"/>
      <c r="M27" s="10"/>
    </row>
    <row r="28" spans="1:13" ht="15.6" x14ac:dyDescent="0.3">
      <c r="A28" s="28">
        <v>41528</v>
      </c>
      <c r="B28" s="29" t="s">
        <v>13</v>
      </c>
      <c r="C28" s="41">
        <v>84</v>
      </c>
      <c r="D28" s="31" t="str" cm="1">
        <f t="array" ref="D28">_xlfn.IFS(AND(C28&gt;$E$1,C28&lt;$F$1),$G$1,AND(C28&gt;$E$2,C28&lt;$F$2),$G$2,C28&gt;$E$3,$G$3)</f>
        <v>Unhealthy for Sensitive Groups</v>
      </c>
      <c r="E28" s="10"/>
      <c r="F28" s="10"/>
      <c r="G28" s="10"/>
      <c r="H28" s="10"/>
      <c r="I28" s="10"/>
      <c r="J28" s="14"/>
      <c r="K28" s="10"/>
      <c r="L28" s="18"/>
      <c r="M28" s="10"/>
    </row>
    <row r="29" spans="1:13" ht="15.6" x14ac:dyDescent="0.3">
      <c r="A29" s="22">
        <v>41528</v>
      </c>
      <c r="B29" s="8" t="s">
        <v>2</v>
      </c>
      <c r="C29" s="9">
        <v>81</v>
      </c>
      <c r="D29" s="23" t="str" cm="1">
        <f t="array" ref="D29">_xlfn.IFS(AND(C29&gt;$E$1,C29&lt;$F$1),$G$1,AND(C29&gt;$E$2,C29&lt;$F$2),$G$2,C29&gt;$E$3,$G$3)</f>
        <v>Unhealthy for Sensitive Groups</v>
      </c>
      <c r="E29" s="10"/>
      <c r="F29" s="10"/>
      <c r="G29" s="10"/>
      <c r="H29" s="10"/>
      <c r="I29" s="10"/>
      <c r="J29" s="14"/>
      <c r="K29" s="10"/>
      <c r="L29" s="18"/>
      <c r="M29" s="10"/>
    </row>
    <row r="30" spans="1:13" ht="16.2" thickBot="1" x14ac:dyDescent="0.35">
      <c r="A30" s="24">
        <v>41528</v>
      </c>
      <c r="B30" s="25" t="s">
        <v>16</v>
      </c>
      <c r="C30" s="47">
        <v>76</v>
      </c>
      <c r="D30" s="27" t="str" cm="1">
        <f t="array" ref="D30">_xlfn.IFS(AND(C30&gt;$E$1,C30&lt;$F$1),$G$1,AND(C30&gt;$E$2,C30&lt;$F$2),$G$2,C30&gt;$E$3,$G$3)</f>
        <v>Unhealthy for Sensitive Groups</v>
      </c>
      <c r="E30" s="10"/>
      <c r="F30" s="10"/>
      <c r="G30" s="10"/>
      <c r="H30" s="10"/>
      <c r="I30" s="10"/>
      <c r="J30" s="14"/>
      <c r="K30" s="10"/>
      <c r="L30" s="18"/>
      <c r="M30" s="10"/>
    </row>
    <row r="31" spans="1:13" ht="16.2" thickTop="1" x14ac:dyDescent="0.3">
      <c r="A31" s="14"/>
      <c r="B31" s="10"/>
      <c r="C31" s="9"/>
      <c r="D31" s="10"/>
      <c r="E31" s="10"/>
      <c r="F31" s="10"/>
      <c r="G31" s="10"/>
      <c r="H31" s="10"/>
      <c r="I31" s="10"/>
      <c r="J31" s="14"/>
      <c r="K31" s="10"/>
      <c r="L31" s="18"/>
      <c r="M31" s="10"/>
    </row>
    <row r="32" spans="1:13" ht="15.6" x14ac:dyDescent="0.3">
      <c r="A32" s="14"/>
      <c r="B32" s="10"/>
      <c r="C32" s="9"/>
      <c r="D32" s="10"/>
      <c r="E32" s="10"/>
      <c r="F32" s="10"/>
      <c r="G32" s="10"/>
      <c r="H32" s="10"/>
      <c r="I32" s="10"/>
      <c r="J32" s="14"/>
      <c r="K32" s="10"/>
      <c r="L32" s="18"/>
      <c r="M32" s="10"/>
    </row>
    <row r="33" spans="1:13" ht="15.6" x14ac:dyDescent="0.3">
      <c r="A33" s="14"/>
      <c r="B33" s="10"/>
      <c r="C33" s="9"/>
      <c r="D33" s="10"/>
      <c r="E33" s="10"/>
      <c r="F33" s="10"/>
      <c r="G33" s="10"/>
      <c r="H33" s="10"/>
      <c r="I33" s="10"/>
      <c r="J33" s="14"/>
      <c r="K33" s="10"/>
      <c r="L33" s="18"/>
      <c r="M33" s="10"/>
    </row>
    <row r="34" spans="1:13" ht="15.6" x14ac:dyDescent="0.3">
      <c r="A34" s="14"/>
      <c r="B34" s="10"/>
      <c r="C34" s="9"/>
      <c r="D34" s="10"/>
      <c r="E34" s="10"/>
      <c r="F34" s="10"/>
      <c r="G34" s="10"/>
      <c r="H34" s="10"/>
      <c r="I34" s="10"/>
      <c r="J34" s="14"/>
      <c r="K34" s="10"/>
      <c r="L34" s="18"/>
      <c r="M34" s="10"/>
    </row>
    <row r="35" spans="1:13" ht="15.6" x14ac:dyDescent="0.3">
      <c r="A35" s="14"/>
      <c r="B35" s="10"/>
      <c r="C35" s="9"/>
      <c r="D35" s="10"/>
      <c r="E35" s="10"/>
      <c r="F35" s="10"/>
      <c r="G35" s="10"/>
      <c r="H35" s="10"/>
      <c r="I35" s="10"/>
      <c r="J35" s="14"/>
      <c r="K35" s="10"/>
      <c r="L35" s="18"/>
      <c r="M35" s="10"/>
    </row>
    <row r="36" spans="1:13" ht="15.6" x14ac:dyDescent="0.3">
      <c r="A36" s="14"/>
      <c r="B36" s="10"/>
      <c r="C36" s="9"/>
      <c r="D36" s="10"/>
      <c r="E36" s="10"/>
      <c r="F36" s="10"/>
      <c r="G36" s="10"/>
      <c r="H36" s="10"/>
      <c r="I36" s="10"/>
      <c r="J36" s="14"/>
      <c r="K36" s="10"/>
      <c r="L36" s="18"/>
      <c r="M36" s="10"/>
    </row>
    <row r="37" spans="1:13" ht="15.6" x14ac:dyDescent="0.3">
      <c r="A37" s="14"/>
      <c r="B37" s="10"/>
      <c r="C37" s="9"/>
      <c r="D37" s="10"/>
      <c r="E37" s="10"/>
      <c r="F37" s="10"/>
      <c r="G37" s="10"/>
      <c r="H37" s="10"/>
      <c r="I37" s="10"/>
      <c r="J37" s="14"/>
      <c r="K37" s="10"/>
      <c r="L37" s="18"/>
      <c r="M37" s="10"/>
    </row>
    <row r="38" spans="1:13" ht="15.6" x14ac:dyDescent="0.3">
      <c r="A38" s="14"/>
      <c r="B38" s="10"/>
      <c r="C38" s="9"/>
      <c r="D38" s="10"/>
      <c r="E38" s="10"/>
      <c r="F38" s="10"/>
      <c r="G38" s="10"/>
      <c r="H38" s="10"/>
      <c r="I38" s="10"/>
      <c r="J38" s="14"/>
      <c r="K38" s="10"/>
      <c r="L38" s="18"/>
      <c r="M38" s="10"/>
    </row>
    <row r="39" spans="1:13" ht="15.6" x14ac:dyDescent="0.3">
      <c r="A39" s="14"/>
      <c r="B39" s="10"/>
      <c r="C39" s="9"/>
      <c r="D39" s="10"/>
      <c r="E39" s="10"/>
      <c r="F39" s="10"/>
      <c r="G39" s="10"/>
      <c r="H39" s="10"/>
      <c r="I39" s="10"/>
      <c r="J39" s="14"/>
      <c r="K39" s="10"/>
      <c r="L39" s="18"/>
      <c r="M39" s="10"/>
    </row>
    <row r="40" spans="1:13" ht="15.6" x14ac:dyDescent="0.3">
      <c r="A40" s="14"/>
      <c r="B40" s="10"/>
      <c r="C40" s="9"/>
      <c r="D40" s="10"/>
      <c r="E40" s="10"/>
      <c r="F40" s="10"/>
      <c r="G40" s="10"/>
      <c r="H40" s="10"/>
      <c r="I40" s="10"/>
      <c r="J40" s="14"/>
      <c r="K40" s="10"/>
      <c r="L40" s="18"/>
      <c r="M40" s="10"/>
    </row>
    <row r="41" spans="1:13" ht="15.6" x14ac:dyDescent="0.3">
      <c r="A41" s="14"/>
      <c r="B41" s="10"/>
      <c r="C41" s="9"/>
      <c r="D41" s="10"/>
      <c r="E41" s="10"/>
      <c r="F41" s="10"/>
      <c r="G41" s="10"/>
      <c r="H41" s="10"/>
      <c r="I41" s="10"/>
      <c r="J41" s="14"/>
      <c r="K41" s="10"/>
      <c r="L41" s="18"/>
      <c r="M41" s="10"/>
    </row>
    <row r="42" spans="1:13" ht="15.6" x14ac:dyDescent="0.3">
      <c r="A42" s="14"/>
      <c r="B42" s="10"/>
      <c r="C42" s="9"/>
      <c r="D42" s="10"/>
      <c r="E42" s="10"/>
      <c r="F42" s="10"/>
      <c r="G42" s="10"/>
      <c r="H42" s="10"/>
      <c r="I42" s="10"/>
      <c r="J42" s="14"/>
      <c r="K42" s="10"/>
      <c r="L42" s="18"/>
      <c r="M42" s="10"/>
    </row>
    <row r="43" spans="1:13" ht="15.6" x14ac:dyDescent="0.3">
      <c r="A43" s="14"/>
      <c r="B43" s="10"/>
      <c r="C43" s="9"/>
      <c r="D43" s="10"/>
      <c r="E43" s="10"/>
      <c r="F43" s="10"/>
      <c r="G43" s="10"/>
      <c r="H43" s="10"/>
      <c r="I43" s="10"/>
      <c r="J43" s="14"/>
      <c r="K43" s="10"/>
      <c r="L43" s="18"/>
      <c r="M43" s="10"/>
    </row>
    <row r="44" spans="1:13" ht="15.6" x14ac:dyDescent="0.3">
      <c r="A44" s="14"/>
      <c r="B44" s="10"/>
      <c r="C44" s="9"/>
      <c r="D44" s="10"/>
      <c r="E44" s="10"/>
      <c r="F44" s="10"/>
      <c r="G44" s="10"/>
      <c r="H44" s="10"/>
      <c r="I44" s="10"/>
      <c r="J44" s="14"/>
      <c r="K44" s="10"/>
      <c r="L44" s="18"/>
      <c r="M44" s="10"/>
    </row>
    <row r="45" spans="1:13" ht="15.6" x14ac:dyDescent="0.3">
      <c r="A45" s="14"/>
      <c r="B45" s="10"/>
      <c r="C45" s="9"/>
      <c r="D45" s="10"/>
      <c r="E45" s="10"/>
      <c r="F45" s="10"/>
      <c r="G45" s="10"/>
      <c r="H45" s="10"/>
      <c r="I45" s="10"/>
      <c r="J45" s="14"/>
      <c r="K45" s="10"/>
      <c r="L45" s="18"/>
      <c r="M45" s="10"/>
    </row>
    <row r="46" spans="1:13" ht="15.6" x14ac:dyDescent="0.3">
      <c r="A46" s="14"/>
      <c r="B46" s="10"/>
      <c r="C46" s="9"/>
      <c r="D46" s="10"/>
      <c r="E46" s="10"/>
      <c r="F46" s="10"/>
      <c r="G46" s="10"/>
      <c r="H46" s="10"/>
      <c r="I46" s="10"/>
      <c r="J46" s="14"/>
      <c r="K46" s="10"/>
      <c r="L46" s="18"/>
      <c r="M46" s="10"/>
    </row>
    <row r="47" spans="1:13" ht="15.6" x14ac:dyDescent="0.3">
      <c r="A47" s="14"/>
      <c r="B47" s="10"/>
      <c r="C47" s="9"/>
      <c r="D47" s="10"/>
      <c r="E47" s="10"/>
      <c r="F47" s="10"/>
      <c r="G47" s="10"/>
      <c r="H47" s="10"/>
      <c r="I47" s="10"/>
      <c r="J47" s="14"/>
      <c r="K47" s="10"/>
      <c r="L47" s="18"/>
      <c r="M47" s="10"/>
    </row>
    <row r="48" spans="1:13" ht="15.6" x14ac:dyDescent="0.3">
      <c r="A48" s="14"/>
      <c r="B48" s="10"/>
      <c r="C48" s="9"/>
      <c r="D48" s="10"/>
      <c r="E48" s="10"/>
      <c r="F48" s="10"/>
      <c r="G48" s="10"/>
      <c r="H48" s="10"/>
      <c r="I48" s="10"/>
      <c r="J48" s="14"/>
      <c r="K48" s="10"/>
      <c r="L48" s="18"/>
      <c r="M48" s="10"/>
    </row>
    <row r="49" spans="1:13" ht="15.6" x14ac:dyDescent="0.3">
      <c r="A49" s="14"/>
      <c r="B49" s="10"/>
      <c r="C49" s="9"/>
      <c r="D49" s="10"/>
      <c r="E49" s="10"/>
      <c r="F49" s="10"/>
      <c r="G49" s="10"/>
      <c r="H49" s="10"/>
      <c r="I49" s="10"/>
      <c r="J49" s="14"/>
      <c r="K49" s="10"/>
      <c r="L49" s="18"/>
      <c r="M49" s="10"/>
    </row>
    <row r="50" spans="1:13" ht="15.6" x14ac:dyDescent="0.3">
      <c r="A50" s="14"/>
      <c r="B50" s="10"/>
      <c r="C50" s="9"/>
      <c r="D50" s="10"/>
      <c r="E50" s="10"/>
      <c r="F50" s="10"/>
      <c r="G50" s="10"/>
      <c r="H50" s="10"/>
      <c r="I50" s="10"/>
      <c r="J50" s="14"/>
      <c r="K50" s="10"/>
      <c r="L50" s="18"/>
      <c r="M50" s="10"/>
    </row>
    <row r="51" spans="1:13" ht="15.6" x14ac:dyDescent="0.3">
      <c r="A51" s="14"/>
      <c r="B51" s="10"/>
      <c r="C51" s="9"/>
      <c r="D51" s="10"/>
      <c r="E51" s="10"/>
      <c r="F51" s="10"/>
      <c r="G51" s="10"/>
      <c r="H51" s="10"/>
      <c r="I51" s="10"/>
      <c r="J51" s="14"/>
      <c r="K51" s="10"/>
      <c r="L51" s="18"/>
      <c r="M51" s="10"/>
    </row>
    <row r="52" spans="1:13" ht="15.6" x14ac:dyDescent="0.3">
      <c r="A52" s="14"/>
      <c r="B52" s="10"/>
      <c r="C52" s="9"/>
      <c r="D52" s="10"/>
      <c r="E52" s="10"/>
      <c r="F52" s="10"/>
      <c r="G52" s="10"/>
      <c r="H52" s="10"/>
      <c r="I52" s="10"/>
      <c r="J52" s="14"/>
      <c r="K52" s="10"/>
      <c r="L52" s="18"/>
      <c r="M52" s="10"/>
    </row>
    <row r="53" spans="1:13" ht="15.6" x14ac:dyDescent="0.3">
      <c r="A53" s="14"/>
      <c r="B53" s="10"/>
      <c r="C53" s="9"/>
      <c r="D53" s="10"/>
      <c r="E53" s="10"/>
      <c r="F53" s="10"/>
      <c r="G53" s="10"/>
      <c r="H53" s="10"/>
      <c r="I53" s="10"/>
      <c r="J53" s="14"/>
      <c r="K53" s="10"/>
      <c r="L53" s="18"/>
      <c r="M53" s="10"/>
    </row>
    <row r="54" spans="1:13" ht="15.6" x14ac:dyDescent="0.3">
      <c r="A54" s="14"/>
      <c r="B54" s="10"/>
      <c r="C54" s="9"/>
      <c r="D54" s="10"/>
      <c r="E54" s="10"/>
      <c r="F54" s="10"/>
      <c r="G54" s="10"/>
      <c r="H54" s="10"/>
      <c r="I54" s="10"/>
      <c r="J54" s="14"/>
      <c r="K54" s="10"/>
      <c r="L54" s="18"/>
      <c r="M54" s="10"/>
    </row>
    <row r="55" spans="1:13" ht="15.6" x14ac:dyDescent="0.3">
      <c r="A55" s="14"/>
      <c r="B55" s="10"/>
      <c r="C55" s="9"/>
      <c r="D55" s="10"/>
      <c r="E55" s="10"/>
      <c r="F55" s="10"/>
      <c r="G55" s="10"/>
      <c r="H55" s="10"/>
      <c r="I55" s="10"/>
      <c r="J55" s="14"/>
      <c r="K55" s="10"/>
      <c r="L55" s="18"/>
      <c r="M55" s="10"/>
    </row>
    <row r="56" spans="1:13" ht="15.6" x14ac:dyDescent="0.3">
      <c r="A56" s="14"/>
      <c r="B56" s="10"/>
      <c r="C56" s="9"/>
      <c r="D56" s="10"/>
      <c r="E56" s="10"/>
      <c r="F56" s="10"/>
      <c r="G56" s="10"/>
      <c r="H56" s="10"/>
      <c r="I56" s="10"/>
      <c r="J56" s="14"/>
      <c r="K56" s="10"/>
      <c r="L56" s="18"/>
      <c r="M56" s="10"/>
    </row>
    <row r="57" spans="1:13" ht="15.6" x14ac:dyDescent="0.3">
      <c r="A57" s="14"/>
      <c r="B57" s="10"/>
      <c r="C57" s="9"/>
      <c r="D57" s="10"/>
      <c r="E57" s="10"/>
      <c r="F57" s="10"/>
      <c r="G57" s="10"/>
      <c r="H57" s="10"/>
      <c r="I57" s="10"/>
      <c r="J57" s="14"/>
      <c r="K57" s="10"/>
      <c r="L57" s="18"/>
      <c r="M57" s="10"/>
    </row>
    <row r="58" spans="1:13" ht="15.6" x14ac:dyDescent="0.3">
      <c r="A58" s="14"/>
      <c r="B58" s="10"/>
      <c r="C58" s="9"/>
      <c r="D58" s="10"/>
      <c r="E58" s="10"/>
      <c r="F58" s="10"/>
      <c r="G58" s="10"/>
      <c r="H58" s="10"/>
      <c r="I58" s="10"/>
      <c r="J58" s="14"/>
      <c r="K58" s="10"/>
      <c r="L58" s="18"/>
      <c r="M58" s="10"/>
    </row>
    <row r="59" spans="1:13" ht="15.6" x14ac:dyDescent="0.3">
      <c r="A59" s="14"/>
      <c r="B59" s="10"/>
      <c r="C59" s="9"/>
      <c r="D59" s="10"/>
      <c r="E59" s="10"/>
      <c r="F59" s="10"/>
      <c r="G59" s="10"/>
      <c r="H59" s="10"/>
      <c r="I59" s="10"/>
      <c r="J59" s="14"/>
      <c r="K59" s="10"/>
      <c r="L59" s="18"/>
      <c r="M59" s="10"/>
    </row>
    <row r="60" spans="1:13" ht="15.6" x14ac:dyDescent="0.3">
      <c r="A60" s="14"/>
      <c r="B60" s="10"/>
      <c r="C60" s="9"/>
      <c r="D60" s="10"/>
      <c r="E60" s="10"/>
      <c r="F60" s="10"/>
      <c r="G60" s="10"/>
      <c r="H60" s="10"/>
      <c r="I60" s="10"/>
      <c r="J60" s="14"/>
      <c r="K60" s="10"/>
      <c r="L60" s="18"/>
      <c r="M60" s="10"/>
    </row>
    <row r="61" spans="1:13" ht="15.6" x14ac:dyDescent="0.3">
      <c r="A61" s="14"/>
      <c r="B61" s="10"/>
      <c r="C61" s="9"/>
      <c r="D61" s="10"/>
      <c r="E61" s="10"/>
      <c r="F61" s="10"/>
      <c r="G61" s="10"/>
      <c r="H61" s="10"/>
      <c r="I61" s="10"/>
      <c r="J61" s="14"/>
      <c r="K61" s="10"/>
      <c r="L61" s="18"/>
      <c r="M61" s="10"/>
    </row>
    <row r="62" spans="1:13" ht="15.6" x14ac:dyDescent="0.3">
      <c r="A62" s="14"/>
      <c r="B62" s="10"/>
      <c r="C62" s="9"/>
      <c r="D62" s="10"/>
      <c r="E62" s="10"/>
      <c r="F62" s="10"/>
      <c r="G62" s="10"/>
      <c r="H62" s="10"/>
      <c r="I62" s="10"/>
      <c r="J62" s="14"/>
      <c r="K62" s="10"/>
      <c r="L62" s="18"/>
      <c r="M62" s="10"/>
    </row>
    <row r="63" spans="1:13" ht="15.6" x14ac:dyDescent="0.3">
      <c r="A63" s="14"/>
      <c r="B63" s="10"/>
      <c r="C63" s="9"/>
      <c r="D63" s="10"/>
      <c r="E63" s="10"/>
      <c r="F63" s="10"/>
      <c r="G63" s="10"/>
      <c r="H63" s="10"/>
      <c r="I63" s="10"/>
      <c r="J63" s="14"/>
      <c r="K63" s="10"/>
      <c r="L63" s="18"/>
      <c r="M63" s="10"/>
    </row>
    <row r="64" spans="1:13" ht="15.6" x14ac:dyDescent="0.3">
      <c r="A64" s="14"/>
      <c r="B64" s="10"/>
      <c r="C64" s="9"/>
      <c r="D64" s="10"/>
      <c r="E64" s="10"/>
      <c r="F64" s="10"/>
      <c r="G64" s="10"/>
      <c r="H64" s="10"/>
      <c r="I64" s="10"/>
      <c r="J64" s="14"/>
      <c r="K64" s="10"/>
      <c r="L64" s="18"/>
      <c r="M64" s="10"/>
    </row>
    <row r="65" spans="1:13" ht="15.6" x14ac:dyDescent="0.3">
      <c r="A65" s="14"/>
      <c r="B65" s="10"/>
      <c r="C65" s="9"/>
      <c r="D65" s="10"/>
      <c r="E65" s="10"/>
      <c r="F65" s="10"/>
      <c r="G65" s="10"/>
      <c r="H65" s="10"/>
      <c r="I65" s="10"/>
      <c r="J65" s="14"/>
      <c r="K65" s="10"/>
      <c r="L65" s="18"/>
      <c r="M65" s="10"/>
    </row>
    <row r="66" spans="1:13" ht="15.6" x14ac:dyDescent="0.3">
      <c r="A66" s="14"/>
      <c r="B66" s="10"/>
      <c r="C66" s="9"/>
      <c r="D66" s="10"/>
      <c r="E66" s="10"/>
      <c r="F66" s="10"/>
      <c r="G66" s="10"/>
      <c r="H66" s="10"/>
      <c r="I66" s="10"/>
      <c r="J66" s="14"/>
      <c r="K66" s="10"/>
      <c r="L66" s="18"/>
      <c r="M66" s="10"/>
    </row>
    <row r="67" spans="1:13" ht="15.6" x14ac:dyDescent="0.3">
      <c r="A67" s="14"/>
      <c r="B67" s="10"/>
      <c r="C67" s="9"/>
      <c r="D67" s="10"/>
      <c r="E67" s="10"/>
      <c r="F67" s="10"/>
      <c r="G67" s="10"/>
      <c r="H67" s="10"/>
      <c r="I67" s="10"/>
      <c r="J67" s="14"/>
      <c r="K67" s="10"/>
      <c r="L67" s="18"/>
      <c r="M67" s="10"/>
    </row>
    <row r="68" spans="1:13" ht="15.6" x14ac:dyDescent="0.3">
      <c r="A68" s="14"/>
      <c r="B68" s="10"/>
      <c r="C68" s="9"/>
      <c r="D68" s="10"/>
      <c r="E68" s="10"/>
      <c r="F68" s="10"/>
      <c r="G68" s="10"/>
      <c r="H68" s="10"/>
      <c r="I68" s="10"/>
      <c r="J68" s="14"/>
      <c r="K68" s="10"/>
      <c r="L68" s="18"/>
      <c r="M68" s="10"/>
    </row>
    <row r="69" spans="1:13" ht="15.6" x14ac:dyDescent="0.3">
      <c r="A69" s="14"/>
      <c r="B69" s="10"/>
      <c r="C69" s="9"/>
      <c r="D69" s="10"/>
      <c r="E69" s="10"/>
      <c r="F69" s="10"/>
      <c r="G69" s="10"/>
      <c r="H69" s="10"/>
      <c r="I69" s="10"/>
      <c r="J69" s="14"/>
      <c r="K69" s="10"/>
      <c r="L69" s="18"/>
      <c r="M69" s="10"/>
    </row>
    <row r="70" spans="1:13" ht="15.6" x14ac:dyDescent="0.3">
      <c r="A70" s="14"/>
      <c r="B70" s="10"/>
      <c r="C70" s="9"/>
      <c r="D70" s="10"/>
      <c r="E70" s="10"/>
      <c r="F70" s="10"/>
      <c r="G70" s="10"/>
      <c r="H70" s="10"/>
      <c r="I70" s="10"/>
      <c r="J70" s="14"/>
      <c r="K70" s="10"/>
      <c r="L70" s="18"/>
      <c r="M70" s="10"/>
    </row>
    <row r="71" spans="1:13" ht="15.6" x14ac:dyDescent="0.3">
      <c r="A71" s="14"/>
      <c r="B71" s="10"/>
      <c r="C71" s="9"/>
      <c r="D71" s="10"/>
      <c r="E71" s="10"/>
      <c r="F71" s="10"/>
      <c r="G71" s="10"/>
      <c r="H71" s="10"/>
      <c r="I71" s="10"/>
      <c r="J71" s="14"/>
      <c r="K71" s="10"/>
      <c r="L71" s="18"/>
      <c r="M71" s="10"/>
    </row>
    <row r="72" spans="1:13" ht="15.6" x14ac:dyDescent="0.3">
      <c r="A72" s="14"/>
      <c r="B72" s="10"/>
      <c r="C72" s="9"/>
      <c r="D72" s="10"/>
      <c r="E72" s="10"/>
      <c r="F72" s="10"/>
      <c r="G72" s="10"/>
      <c r="H72" s="10"/>
      <c r="I72" s="10"/>
      <c r="J72" s="14"/>
      <c r="K72" s="10"/>
      <c r="L72" s="18"/>
      <c r="M72" s="10"/>
    </row>
    <row r="73" spans="1:13" ht="15.6" x14ac:dyDescent="0.3">
      <c r="A73" s="14"/>
      <c r="B73" s="10"/>
      <c r="C73" s="9"/>
      <c r="D73" s="10"/>
      <c r="E73" s="10"/>
      <c r="F73" s="10"/>
      <c r="G73" s="10"/>
      <c r="H73" s="10"/>
      <c r="I73" s="10"/>
      <c r="J73" s="14"/>
      <c r="K73" s="10"/>
      <c r="L73" s="18"/>
      <c r="M73" s="10"/>
    </row>
    <row r="74" spans="1:13" ht="15.6" x14ac:dyDescent="0.3">
      <c r="A74" s="14"/>
      <c r="B74" s="10"/>
      <c r="C74" s="9"/>
      <c r="D74" s="10"/>
      <c r="E74" s="10"/>
      <c r="F74" s="10"/>
      <c r="G74" s="10"/>
      <c r="H74" s="10"/>
      <c r="I74" s="10"/>
      <c r="J74" s="14"/>
      <c r="K74" s="10"/>
      <c r="L74" s="18"/>
      <c r="M74" s="10"/>
    </row>
    <row r="75" spans="1:13" ht="15.6" x14ac:dyDescent="0.3">
      <c r="A75" s="14"/>
      <c r="B75" s="10"/>
      <c r="C75" s="9"/>
      <c r="D75" s="10"/>
      <c r="E75" s="10"/>
      <c r="F75" s="10"/>
      <c r="G75" s="10"/>
      <c r="H75" s="10"/>
      <c r="I75" s="10"/>
      <c r="J75" s="14"/>
      <c r="K75" s="10"/>
      <c r="L75" s="18"/>
      <c r="M75" s="10"/>
    </row>
    <row r="76" spans="1:13" ht="15.6" x14ac:dyDescent="0.3">
      <c r="A76" s="14"/>
      <c r="B76" s="10"/>
      <c r="C76" s="9"/>
      <c r="D76" s="10"/>
      <c r="E76" s="10"/>
      <c r="F76" s="10"/>
      <c r="G76" s="10"/>
      <c r="H76" s="10"/>
      <c r="I76" s="10"/>
      <c r="J76" s="14"/>
      <c r="K76" s="10"/>
      <c r="L76" s="18"/>
      <c r="M76" s="10"/>
    </row>
    <row r="77" spans="1:13" ht="15.6" x14ac:dyDescent="0.3">
      <c r="A77" s="14"/>
      <c r="B77" s="10"/>
      <c r="C77" s="9"/>
      <c r="D77" s="10"/>
      <c r="E77" s="10"/>
      <c r="F77" s="10"/>
      <c r="G77" s="10"/>
      <c r="H77" s="10"/>
      <c r="I77" s="10"/>
      <c r="J77" s="14"/>
      <c r="K77" s="10"/>
      <c r="L77" s="18"/>
      <c r="M77" s="10"/>
    </row>
    <row r="78" spans="1:13" ht="15.6" x14ac:dyDescent="0.3">
      <c r="A78" s="14"/>
      <c r="B78" s="10"/>
      <c r="C78" s="9"/>
      <c r="D78" s="10"/>
      <c r="E78" s="10"/>
      <c r="F78" s="10"/>
      <c r="G78" s="10"/>
      <c r="H78" s="10"/>
      <c r="I78" s="10"/>
      <c r="J78" s="14"/>
      <c r="K78" s="10"/>
      <c r="L78" s="18"/>
      <c r="M78" s="10"/>
    </row>
    <row r="79" spans="1:13" ht="15.6" x14ac:dyDescent="0.3">
      <c r="A79" s="14"/>
      <c r="B79" s="10"/>
      <c r="C79" s="9"/>
      <c r="D79" s="10"/>
      <c r="E79" s="10"/>
      <c r="F79" s="10"/>
      <c r="G79" s="10"/>
      <c r="H79" s="10"/>
      <c r="I79" s="10"/>
      <c r="J79" s="14"/>
      <c r="K79" s="10"/>
      <c r="L79" s="18"/>
      <c r="M79" s="10"/>
    </row>
    <row r="80" spans="1:13" ht="15.6" x14ac:dyDescent="0.3">
      <c r="A80" s="14"/>
      <c r="B80" s="10"/>
      <c r="C80" s="9"/>
      <c r="D80" s="10"/>
      <c r="E80" s="10"/>
      <c r="F80" s="10"/>
      <c r="G80" s="10"/>
      <c r="H80" s="10"/>
      <c r="I80" s="10"/>
      <c r="J80" s="14"/>
      <c r="K80" s="10"/>
      <c r="L80" s="18"/>
      <c r="M80" s="10"/>
    </row>
    <row r="81" spans="1:13" ht="15.6" x14ac:dyDescent="0.3">
      <c r="A81" s="14"/>
      <c r="B81" s="10"/>
      <c r="C81" s="20"/>
      <c r="D81" s="10"/>
      <c r="E81" s="10"/>
      <c r="F81" s="10"/>
      <c r="G81" s="10"/>
      <c r="H81" s="10"/>
      <c r="I81" s="10"/>
      <c r="J81" s="14"/>
      <c r="K81" s="10"/>
      <c r="L81" s="18"/>
      <c r="M81" s="10"/>
    </row>
    <row r="82" spans="1:13" ht="15.6" x14ac:dyDescent="0.3">
      <c r="A82" s="14"/>
      <c r="B82" s="10"/>
      <c r="C82" s="20"/>
      <c r="D82" s="10"/>
      <c r="E82" s="10"/>
      <c r="F82" s="10"/>
      <c r="G82" s="10"/>
      <c r="H82" s="10"/>
      <c r="I82" s="10"/>
      <c r="J82" s="14"/>
      <c r="K82" s="10"/>
      <c r="L82" s="18"/>
      <c r="M82" s="10"/>
    </row>
    <row r="83" spans="1:13" ht="15.6" x14ac:dyDescent="0.3">
      <c r="A83" s="14"/>
      <c r="B83" s="10"/>
      <c r="C83" s="20"/>
      <c r="D83" s="10"/>
      <c r="E83" s="10"/>
      <c r="F83" s="10"/>
      <c r="G83" s="10"/>
      <c r="H83" s="10"/>
      <c r="I83" s="10"/>
      <c r="J83" s="14"/>
      <c r="K83" s="10"/>
      <c r="L83" s="18"/>
      <c r="M83" s="10"/>
    </row>
    <row r="84" spans="1:13" ht="15.6" x14ac:dyDescent="0.3">
      <c r="A84" s="14"/>
      <c r="B84" s="10"/>
      <c r="C84" s="20"/>
      <c r="D84" s="10"/>
      <c r="E84" s="10"/>
      <c r="F84" s="10"/>
      <c r="G84" s="10"/>
      <c r="H84" s="10"/>
      <c r="I84" s="10"/>
      <c r="J84" s="14"/>
      <c r="K84" s="10"/>
      <c r="L84" s="18"/>
      <c r="M84" s="10"/>
    </row>
    <row r="85" spans="1:13" ht="15.6" x14ac:dyDescent="0.3">
      <c r="A85" s="14"/>
      <c r="B85" s="10"/>
      <c r="C85" s="20"/>
      <c r="D85" s="10"/>
      <c r="E85" s="10"/>
      <c r="F85" s="10"/>
      <c r="G85" s="10"/>
      <c r="H85" s="10"/>
      <c r="I85" s="10"/>
      <c r="J85" s="14"/>
      <c r="K85" s="10"/>
      <c r="L85" s="18"/>
      <c r="M85" s="10"/>
    </row>
    <row r="86" spans="1:13" ht="15.6" x14ac:dyDescent="0.3">
      <c r="A86" s="14"/>
      <c r="B86" s="10"/>
      <c r="C86" s="20"/>
      <c r="D86" s="10"/>
      <c r="E86" s="10"/>
      <c r="F86" s="10"/>
      <c r="G86" s="10"/>
      <c r="H86" s="10"/>
      <c r="I86" s="10"/>
      <c r="J86" s="14"/>
      <c r="K86" s="10"/>
      <c r="L86" s="18"/>
      <c r="M86" s="10"/>
    </row>
    <row r="87" spans="1:13" ht="15.6" x14ac:dyDescent="0.3">
      <c r="A87" s="14"/>
      <c r="B87" s="10"/>
      <c r="C87" s="20"/>
      <c r="D87" s="10"/>
      <c r="E87" s="10"/>
      <c r="F87" s="10"/>
      <c r="G87" s="10"/>
      <c r="H87" s="10"/>
      <c r="I87" s="10"/>
      <c r="J87" s="14"/>
      <c r="K87" s="10"/>
      <c r="L87" s="18"/>
      <c r="M87" s="10"/>
    </row>
    <row r="88" spans="1:13" ht="15.6" x14ac:dyDescent="0.3">
      <c r="A88" s="14"/>
      <c r="B88" s="10"/>
      <c r="C88" s="20"/>
      <c r="D88" s="10"/>
      <c r="E88" s="10"/>
      <c r="F88" s="10"/>
      <c r="G88" s="10"/>
      <c r="H88" s="10"/>
      <c r="I88" s="10"/>
      <c r="J88" s="14"/>
      <c r="K88" s="10"/>
      <c r="L88" s="18"/>
      <c r="M88" s="10"/>
    </row>
    <row r="89" spans="1:13" ht="15.6" x14ac:dyDescent="0.3">
      <c r="A89" s="14"/>
      <c r="B89" s="10"/>
      <c r="C89" s="20"/>
      <c r="D89" s="10"/>
      <c r="E89" s="10"/>
      <c r="F89" s="10"/>
      <c r="G89" s="10"/>
      <c r="H89" s="10"/>
      <c r="I89" s="10"/>
      <c r="J89" s="14"/>
      <c r="K89" s="10"/>
      <c r="L89" s="18"/>
      <c r="M89" s="10"/>
    </row>
    <row r="90" spans="1:13" ht="15.6" x14ac:dyDescent="0.3">
      <c r="A90" s="14"/>
      <c r="B90" s="10"/>
      <c r="C90" s="20"/>
      <c r="D90" s="10"/>
      <c r="E90" s="10"/>
      <c r="F90" s="10"/>
      <c r="G90" s="10"/>
      <c r="H90" s="10"/>
      <c r="I90" s="10"/>
      <c r="J90" s="14"/>
      <c r="K90" s="10"/>
      <c r="L90" s="18"/>
      <c r="M90" s="10"/>
    </row>
    <row r="91" spans="1:13" ht="15.6" x14ac:dyDescent="0.3">
      <c r="A91" s="14"/>
      <c r="B91" s="10"/>
      <c r="C91" s="20"/>
      <c r="D91" s="10"/>
      <c r="E91" s="10"/>
      <c r="F91" s="10"/>
      <c r="G91" s="10"/>
      <c r="H91" s="10"/>
      <c r="I91" s="10"/>
      <c r="J91" s="14"/>
      <c r="K91" s="10"/>
      <c r="L91" s="18"/>
      <c r="M91" s="10"/>
    </row>
    <row r="92" spans="1:13" ht="15.6" x14ac:dyDescent="0.3">
      <c r="A92" s="14"/>
      <c r="B92" s="10"/>
      <c r="C92" s="20"/>
      <c r="D92" s="10"/>
      <c r="E92" s="10"/>
      <c r="F92" s="10"/>
      <c r="G92" s="10"/>
      <c r="H92" s="10"/>
      <c r="I92" s="10"/>
      <c r="J92" s="14"/>
      <c r="K92" s="10"/>
      <c r="L92" s="18"/>
      <c r="M92" s="10"/>
    </row>
    <row r="93" spans="1:13" ht="15.6" x14ac:dyDescent="0.3">
      <c r="A93" s="14"/>
      <c r="B93" s="10"/>
      <c r="C93" s="20"/>
      <c r="D93" s="10"/>
      <c r="E93" s="10"/>
      <c r="F93" s="10"/>
      <c r="G93" s="10"/>
      <c r="H93" s="10"/>
      <c r="I93" s="10"/>
      <c r="J93" s="14"/>
      <c r="K93" s="10"/>
      <c r="L93" s="18"/>
      <c r="M93" s="10"/>
    </row>
    <row r="94" spans="1:13" ht="15.6" x14ac:dyDescent="0.3">
      <c r="A94" s="14"/>
      <c r="B94" s="10"/>
      <c r="C94" s="20"/>
      <c r="D94" s="10"/>
      <c r="E94" s="10"/>
      <c r="F94" s="10"/>
      <c r="G94" s="10"/>
      <c r="H94" s="10"/>
      <c r="I94" s="10"/>
      <c r="J94" s="14"/>
      <c r="K94" s="10"/>
      <c r="L94" s="18"/>
      <c r="M94" s="10"/>
    </row>
    <row r="95" spans="1:13" ht="15.6" x14ac:dyDescent="0.3">
      <c r="A95" s="14"/>
      <c r="B95" s="10"/>
      <c r="C95" s="20"/>
      <c r="D95" s="10"/>
      <c r="E95" s="10"/>
      <c r="F95" s="10"/>
      <c r="G95" s="10"/>
      <c r="H95" s="10"/>
      <c r="I95" s="10"/>
      <c r="J95" s="14"/>
      <c r="K95" s="10"/>
      <c r="L95" s="18"/>
      <c r="M95" s="10"/>
    </row>
    <row r="96" spans="1:13" ht="15.6" x14ac:dyDescent="0.3">
      <c r="A96" s="14"/>
      <c r="B96" s="10"/>
      <c r="C96" s="20"/>
      <c r="D96" s="10"/>
      <c r="E96" s="10"/>
      <c r="F96" s="10"/>
      <c r="G96" s="10"/>
      <c r="H96" s="10"/>
      <c r="I96" s="10"/>
      <c r="J96" s="14"/>
      <c r="K96" s="10"/>
      <c r="L96" s="18"/>
      <c r="M96" s="10"/>
    </row>
    <row r="97" spans="1:13" ht="15.6" x14ac:dyDescent="0.3">
      <c r="A97" s="14"/>
      <c r="B97" s="10"/>
      <c r="C97" s="20"/>
      <c r="D97" s="10"/>
      <c r="E97" s="10"/>
      <c r="F97" s="10"/>
      <c r="G97" s="10"/>
      <c r="H97" s="10"/>
      <c r="I97" s="10"/>
      <c r="J97" s="14"/>
      <c r="K97" s="10"/>
      <c r="L97" s="18"/>
      <c r="M97" s="10"/>
    </row>
    <row r="98" spans="1:13" ht="15.6" x14ac:dyDescent="0.3">
      <c r="A98" s="14"/>
      <c r="B98" s="10"/>
      <c r="C98" s="20"/>
      <c r="D98" s="10"/>
      <c r="E98" s="10"/>
      <c r="F98" s="10"/>
      <c r="G98" s="10"/>
      <c r="H98" s="10"/>
      <c r="I98" s="10"/>
      <c r="J98" s="14"/>
      <c r="K98" s="10"/>
      <c r="L98" s="18"/>
      <c r="M98" s="10"/>
    </row>
    <row r="99" spans="1:13" ht="15.6" x14ac:dyDescent="0.3">
      <c r="A99" s="14"/>
      <c r="B99" s="10"/>
      <c r="C99" s="20"/>
      <c r="D99" s="10"/>
      <c r="E99" s="10"/>
      <c r="F99" s="10"/>
      <c r="G99" s="10"/>
      <c r="H99" s="10"/>
      <c r="I99" s="10"/>
      <c r="J99" s="14"/>
      <c r="K99" s="10"/>
      <c r="L99" s="18"/>
      <c r="M99" s="10"/>
    </row>
    <row r="100" spans="1:13" ht="15.6" x14ac:dyDescent="0.3">
      <c r="A100" s="14"/>
      <c r="B100" s="10"/>
      <c r="C100" s="20"/>
      <c r="D100" s="10"/>
      <c r="E100" s="10"/>
      <c r="F100" s="10"/>
      <c r="G100" s="10"/>
      <c r="H100" s="10"/>
      <c r="I100" s="10"/>
      <c r="J100" s="14"/>
      <c r="K100" s="10"/>
      <c r="L100" s="18"/>
      <c r="M100" s="10"/>
    </row>
    <row r="101" spans="1:13" ht="15.6" x14ac:dyDescent="0.3">
      <c r="A101" s="14"/>
      <c r="B101" s="10"/>
      <c r="C101" s="20"/>
      <c r="D101" s="10"/>
      <c r="E101" s="10"/>
      <c r="F101" s="10"/>
      <c r="G101" s="10"/>
      <c r="H101" s="10"/>
      <c r="I101" s="10"/>
      <c r="J101" s="14"/>
      <c r="K101" s="10"/>
      <c r="L101" s="18"/>
      <c r="M101" s="10"/>
    </row>
    <row r="102" spans="1:13" ht="15.6" x14ac:dyDescent="0.3">
      <c r="A102" s="14"/>
      <c r="B102" s="10"/>
      <c r="C102" s="20"/>
      <c r="D102" s="10"/>
      <c r="E102" s="10"/>
      <c r="F102" s="10"/>
      <c r="G102" s="10"/>
      <c r="H102" s="10"/>
      <c r="I102" s="10"/>
      <c r="J102" s="14"/>
      <c r="K102" s="10"/>
      <c r="L102" s="18"/>
      <c r="M102" s="10"/>
    </row>
    <row r="103" spans="1:13" ht="15.6" x14ac:dyDescent="0.3">
      <c r="A103" s="14"/>
      <c r="B103" s="10"/>
      <c r="C103" s="20"/>
      <c r="D103" s="10"/>
      <c r="E103" s="10"/>
      <c r="F103" s="10"/>
      <c r="G103" s="10"/>
      <c r="H103" s="10"/>
      <c r="I103" s="10"/>
      <c r="J103" s="14"/>
      <c r="K103" s="10"/>
      <c r="L103" s="18"/>
      <c r="M103" s="10"/>
    </row>
    <row r="104" spans="1:13" ht="15.6" x14ac:dyDescent="0.3">
      <c r="A104" s="14"/>
      <c r="B104" s="10"/>
      <c r="C104" s="20"/>
      <c r="D104" s="10"/>
      <c r="E104" s="10"/>
      <c r="F104" s="10"/>
      <c r="G104" s="10"/>
      <c r="H104" s="10"/>
      <c r="I104" s="10"/>
      <c r="J104" s="14"/>
      <c r="K104" s="10"/>
      <c r="L104" s="18"/>
      <c r="M104" s="10"/>
    </row>
    <row r="105" spans="1:13" ht="15.6" x14ac:dyDescent="0.3">
      <c r="A105" s="14"/>
      <c r="B105" s="10"/>
      <c r="C105" s="20"/>
      <c r="D105" s="10"/>
      <c r="E105" s="10"/>
      <c r="F105" s="10"/>
      <c r="G105" s="10"/>
      <c r="H105" s="10"/>
      <c r="I105" s="10"/>
      <c r="J105" s="14"/>
      <c r="K105" s="10"/>
      <c r="L105" s="18"/>
      <c r="M105" s="10"/>
    </row>
    <row r="106" spans="1:13" ht="15.6" x14ac:dyDescent="0.3">
      <c r="A106" s="14"/>
      <c r="B106" s="10"/>
      <c r="C106" s="20"/>
      <c r="D106" s="10"/>
      <c r="E106" s="10"/>
      <c r="F106" s="10"/>
      <c r="G106" s="10"/>
      <c r="H106" s="10"/>
      <c r="I106" s="10"/>
      <c r="J106" s="14"/>
      <c r="K106" s="10"/>
      <c r="L106" s="18"/>
      <c r="M106" s="10"/>
    </row>
    <row r="107" spans="1:13" ht="15.6" x14ac:dyDescent="0.3">
      <c r="A107" s="14"/>
      <c r="B107" s="10"/>
      <c r="C107" s="20"/>
      <c r="D107" s="10"/>
      <c r="E107" s="10"/>
      <c r="F107" s="10"/>
      <c r="G107" s="10"/>
      <c r="H107" s="10"/>
      <c r="I107" s="10"/>
      <c r="J107" s="14"/>
      <c r="K107" s="10"/>
      <c r="L107" s="18"/>
      <c r="M107" s="10"/>
    </row>
    <row r="108" spans="1:13" ht="15.6" x14ac:dyDescent="0.3">
      <c r="A108" s="14"/>
      <c r="B108" s="10"/>
      <c r="C108" s="20"/>
      <c r="D108" s="10"/>
      <c r="E108" s="10"/>
      <c r="F108" s="10"/>
      <c r="G108" s="10"/>
      <c r="H108" s="10"/>
      <c r="I108" s="10"/>
      <c r="J108" s="14"/>
      <c r="K108" s="10"/>
      <c r="L108" s="18"/>
      <c r="M108" s="10"/>
    </row>
    <row r="109" spans="1:13" ht="15.6" x14ac:dyDescent="0.3">
      <c r="A109" s="14"/>
      <c r="B109" s="10"/>
      <c r="C109" s="20"/>
      <c r="D109" s="10"/>
      <c r="E109" s="10"/>
      <c r="F109" s="10"/>
      <c r="G109" s="10"/>
      <c r="H109" s="10"/>
      <c r="I109" s="10"/>
      <c r="J109" s="14"/>
      <c r="K109" s="10"/>
      <c r="L109" s="18"/>
      <c r="M109" s="10"/>
    </row>
    <row r="110" spans="1:13" ht="15.6" x14ac:dyDescent="0.3">
      <c r="A110" s="14"/>
      <c r="B110" s="10"/>
      <c r="C110" s="20"/>
      <c r="D110" s="10"/>
      <c r="E110" s="10"/>
      <c r="F110" s="10"/>
      <c r="G110" s="10"/>
      <c r="H110" s="10"/>
      <c r="I110" s="10"/>
      <c r="J110" s="14"/>
      <c r="K110" s="10"/>
      <c r="L110" s="18"/>
      <c r="M110" s="10"/>
    </row>
    <row r="111" spans="1:13" ht="15.6" x14ac:dyDescent="0.3">
      <c r="A111" s="14"/>
      <c r="B111" s="10"/>
      <c r="C111" s="20"/>
      <c r="D111" s="10"/>
      <c r="E111" s="10"/>
      <c r="F111" s="10"/>
      <c r="G111" s="10"/>
      <c r="H111" s="10"/>
      <c r="I111" s="10"/>
      <c r="J111" s="14"/>
      <c r="K111" s="10"/>
      <c r="L111" s="18"/>
      <c r="M111" s="10"/>
    </row>
    <row r="112" spans="1:13" ht="15.6" x14ac:dyDescent="0.3">
      <c r="A112" s="14"/>
      <c r="B112" s="10"/>
      <c r="C112" s="20"/>
      <c r="D112" s="10"/>
      <c r="E112" s="10"/>
      <c r="F112" s="10"/>
      <c r="G112" s="10"/>
      <c r="H112" s="10"/>
      <c r="I112" s="10"/>
      <c r="J112" s="14"/>
      <c r="K112" s="10"/>
      <c r="L112" s="18"/>
      <c r="M112" s="10"/>
    </row>
    <row r="113" spans="1:13" ht="15.6" x14ac:dyDescent="0.3">
      <c r="A113" s="14"/>
      <c r="B113" s="10"/>
      <c r="C113" s="20"/>
      <c r="D113" s="10"/>
      <c r="E113" s="10"/>
      <c r="F113" s="10"/>
      <c r="G113" s="10"/>
      <c r="H113" s="10"/>
      <c r="I113" s="10"/>
      <c r="J113" s="14"/>
      <c r="K113" s="10"/>
      <c r="L113" s="18"/>
      <c r="M113" s="10"/>
    </row>
    <row r="114" spans="1:13" ht="15.6" x14ac:dyDescent="0.3">
      <c r="A114" s="14"/>
      <c r="B114" s="10"/>
      <c r="C114" s="20"/>
      <c r="D114" s="10"/>
      <c r="E114" s="10"/>
      <c r="F114" s="10"/>
      <c r="G114" s="10"/>
      <c r="H114" s="10"/>
      <c r="I114" s="10"/>
      <c r="J114" s="14"/>
      <c r="K114" s="10"/>
      <c r="L114" s="18"/>
      <c r="M114" s="10"/>
    </row>
    <row r="115" spans="1:13" ht="15.6" x14ac:dyDescent="0.3">
      <c r="A115" s="14"/>
      <c r="B115" s="10"/>
      <c r="C115" s="20"/>
      <c r="D115" s="10"/>
      <c r="E115" s="10"/>
      <c r="F115" s="10"/>
      <c r="G115" s="10"/>
      <c r="H115" s="10"/>
      <c r="I115" s="10"/>
      <c r="J115" s="14"/>
      <c r="K115" s="10"/>
      <c r="L115" s="18"/>
      <c r="M115" s="10"/>
    </row>
    <row r="116" spans="1:13" ht="15.6" x14ac:dyDescent="0.3">
      <c r="A116" s="14"/>
      <c r="B116" s="10"/>
      <c r="C116" s="20"/>
      <c r="D116" s="10"/>
      <c r="E116" s="10"/>
      <c r="F116" s="10"/>
      <c r="G116" s="10"/>
      <c r="H116" s="10"/>
      <c r="I116" s="10"/>
      <c r="J116" s="14"/>
      <c r="K116" s="10"/>
      <c r="L116" s="18"/>
      <c r="M116" s="10"/>
    </row>
    <row r="117" spans="1:13" ht="15.6" x14ac:dyDescent="0.3">
      <c r="A117" s="14"/>
      <c r="B117" s="10"/>
      <c r="C117" s="20"/>
      <c r="D117" s="10"/>
      <c r="E117" s="10"/>
      <c r="F117" s="10"/>
      <c r="G117" s="10"/>
      <c r="H117" s="10"/>
      <c r="I117" s="10"/>
      <c r="J117" s="14"/>
      <c r="K117" s="10"/>
      <c r="L117" s="18"/>
      <c r="M117" s="10"/>
    </row>
    <row r="118" spans="1:13" ht="15.6" x14ac:dyDescent="0.3">
      <c r="A118" s="14"/>
      <c r="B118" s="10"/>
      <c r="C118" s="20"/>
      <c r="D118" s="10"/>
      <c r="E118" s="10"/>
      <c r="F118" s="10"/>
      <c r="G118" s="10"/>
      <c r="H118" s="10"/>
      <c r="I118" s="10"/>
      <c r="J118" s="14"/>
      <c r="K118" s="10"/>
      <c r="L118" s="18"/>
      <c r="M118" s="10"/>
    </row>
    <row r="119" spans="1:13" ht="15.6" x14ac:dyDescent="0.3">
      <c r="A119" s="14"/>
      <c r="B119" s="10"/>
      <c r="C119" s="20"/>
      <c r="D119" s="10"/>
      <c r="E119" s="10"/>
      <c r="F119" s="10"/>
      <c r="G119" s="10"/>
      <c r="H119" s="10"/>
      <c r="I119" s="10"/>
      <c r="J119" s="14"/>
      <c r="K119" s="10"/>
      <c r="L119" s="18"/>
      <c r="M119" s="10"/>
    </row>
    <row r="120" spans="1:13" ht="15.6" x14ac:dyDescent="0.3">
      <c r="A120" s="14"/>
      <c r="B120" s="10"/>
      <c r="C120" s="20"/>
      <c r="D120" s="10"/>
      <c r="E120" s="10"/>
      <c r="F120" s="10"/>
      <c r="G120" s="10"/>
      <c r="H120" s="10"/>
      <c r="I120" s="10"/>
      <c r="J120" s="14"/>
      <c r="K120" s="10"/>
      <c r="L120" s="18"/>
      <c r="M120" s="10"/>
    </row>
    <row r="121" spans="1:13" ht="15.6" x14ac:dyDescent="0.3">
      <c r="A121" s="14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8"/>
      <c r="M121" s="10"/>
    </row>
    <row r="122" spans="1:13" ht="15.6" x14ac:dyDescent="0.3">
      <c r="A122" s="14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8"/>
      <c r="M122" s="10"/>
    </row>
    <row r="123" spans="1:13" ht="15.6" x14ac:dyDescent="0.3">
      <c r="A123" s="14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8"/>
      <c r="M123" s="10"/>
    </row>
    <row r="124" spans="1:13" ht="15.6" x14ac:dyDescent="0.3">
      <c r="A124" s="14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8"/>
      <c r="M124" s="10"/>
    </row>
    <row r="125" spans="1:13" ht="15.6" x14ac:dyDescent="0.3">
      <c r="A125" s="14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8"/>
      <c r="M125" s="10"/>
    </row>
    <row r="126" spans="1:13" ht="15.6" x14ac:dyDescent="0.3">
      <c r="A126" s="14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8"/>
      <c r="M126" s="10"/>
    </row>
    <row r="127" spans="1:13" ht="15.6" x14ac:dyDescent="0.3">
      <c r="A127" s="14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8"/>
      <c r="M127" s="10"/>
    </row>
    <row r="128" spans="1:13" ht="15.6" x14ac:dyDescent="0.3">
      <c r="A128" s="14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8"/>
      <c r="M128" s="10"/>
    </row>
    <row r="129" spans="1:13" ht="15.6" x14ac:dyDescent="0.3">
      <c r="A129" s="14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8"/>
      <c r="M129" s="10"/>
    </row>
    <row r="130" spans="1:13" ht="15.6" x14ac:dyDescent="0.3">
      <c r="A130" s="14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8"/>
      <c r="M130" s="10"/>
    </row>
    <row r="131" spans="1:13" ht="15.6" x14ac:dyDescent="0.3">
      <c r="A131" s="14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8"/>
      <c r="M131" s="10"/>
    </row>
    <row r="132" spans="1:13" ht="15.6" x14ac:dyDescent="0.3">
      <c r="A132" s="14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8"/>
      <c r="M132" s="10"/>
    </row>
    <row r="133" spans="1:13" ht="15.6" x14ac:dyDescent="0.3">
      <c r="A133" s="14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8"/>
      <c r="M133" s="10"/>
    </row>
    <row r="134" spans="1:13" ht="15.6" x14ac:dyDescent="0.3">
      <c r="A134" s="14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8"/>
      <c r="M134" s="10"/>
    </row>
    <row r="135" spans="1:13" ht="15.6" x14ac:dyDescent="0.3">
      <c r="A135" s="14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8"/>
      <c r="M135" s="10"/>
    </row>
    <row r="136" spans="1:13" ht="15.6" x14ac:dyDescent="0.3">
      <c r="A136" s="14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8"/>
      <c r="M136" s="10"/>
    </row>
    <row r="137" spans="1:13" ht="15.6" x14ac:dyDescent="0.3">
      <c r="A137" s="14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8"/>
      <c r="M137" s="10"/>
    </row>
    <row r="138" spans="1:13" ht="15.6" x14ac:dyDescent="0.3">
      <c r="A138" s="14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8"/>
      <c r="M138" s="10"/>
    </row>
    <row r="139" spans="1:13" ht="15.6" x14ac:dyDescent="0.3">
      <c r="A139" s="14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8"/>
      <c r="M139" s="10"/>
    </row>
    <row r="140" spans="1:13" ht="15.6" x14ac:dyDescent="0.3">
      <c r="A140" s="14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8"/>
      <c r="M140" s="10"/>
    </row>
    <row r="141" spans="1:13" ht="15.6" x14ac:dyDescent="0.3">
      <c r="A141" s="14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8"/>
      <c r="M141" s="10"/>
    </row>
    <row r="142" spans="1:13" ht="15.6" x14ac:dyDescent="0.3">
      <c r="A142" s="14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8"/>
      <c r="M142" s="10"/>
    </row>
    <row r="143" spans="1:13" ht="15.6" x14ac:dyDescent="0.3">
      <c r="A143" s="14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8"/>
      <c r="M143" s="10"/>
    </row>
    <row r="144" spans="1:13" ht="15.6" x14ac:dyDescent="0.3">
      <c r="A144" s="14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8"/>
      <c r="M144" s="10"/>
    </row>
    <row r="145" spans="1:13" ht="15.6" x14ac:dyDescent="0.3">
      <c r="A145" s="14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8"/>
      <c r="M145" s="10"/>
    </row>
    <row r="146" spans="1:13" ht="15.6" x14ac:dyDescent="0.3">
      <c r="A146" s="14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8"/>
      <c r="M146" s="10"/>
    </row>
    <row r="147" spans="1:13" ht="15.6" x14ac:dyDescent="0.3">
      <c r="A147" s="14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8"/>
      <c r="M147" s="10"/>
    </row>
    <row r="148" spans="1:13" ht="15.6" x14ac:dyDescent="0.3">
      <c r="A148" s="14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8"/>
      <c r="M148" s="10"/>
    </row>
    <row r="149" spans="1:13" ht="15.6" x14ac:dyDescent="0.3">
      <c r="A149" s="14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8"/>
      <c r="M149" s="10"/>
    </row>
    <row r="150" spans="1:13" ht="15.6" x14ac:dyDescent="0.3">
      <c r="A150" s="14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8"/>
      <c r="M150" s="10"/>
    </row>
    <row r="151" spans="1:13" ht="15.6" x14ac:dyDescent="0.3">
      <c r="A151" s="14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8"/>
      <c r="M151" s="10"/>
    </row>
    <row r="152" spans="1:13" ht="15.6" x14ac:dyDescent="0.3">
      <c r="A152" s="14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8"/>
      <c r="M152" s="10"/>
    </row>
    <row r="153" spans="1:13" ht="15.6" x14ac:dyDescent="0.3">
      <c r="A153" s="14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8"/>
      <c r="M153" s="10"/>
    </row>
    <row r="154" spans="1:13" ht="15.6" x14ac:dyDescent="0.3">
      <c r="A154" s="14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8"/>
      <c r="M154" s="10"/>
    </row>
    <row r="155" spans="1:13" ht="15.6" x14ac:dyDescent="0.3">
      <c r="A155" s="14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8"/>
      <c r="M155" s="10"/>
    </row>
    <row r="156" spans="1:13" ht="15.6" x14ac:dyDescent="0.3">
      <c r="A156" s="14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8"/>
      <c r="M156" s="10"/>
    </row>
    <row r="157" spans="1:13" ht="15.6" x14ac:dyDescent="0.3">
      <c r="A157" s="14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8"/>
      <c r="M157" s="10"/>
    </row>
    <row r="158" spans="1:13" ht="15.6" x14ac:dyDescent="0.3">
      <c r="A158" s="14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8"/>
      <c r="M158" s="10"/>
    </row>
    <row r="159" spans="1:13" ht="15.6" x14ac:dyDescent="0.3">
      <c r="A159" s="14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8"/>
      <c r="M159" s="10"/>
    </row>
    <row r="160" spans="1:13" ht="15.6" x14ac:dyDescent="0.3">
      <c r="A160" s="14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8"/>
      <c r="M160" s="10"/>
    </row>
    <row r="161" spans="1:13" ht="15.6" x14ac:dyDescent="0.3">
      <c r="A161" s="14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8"/>
      <c r="M161" s="10"/>
    </row>
    <row r="162" spans="1:13" ht="15.6" x14ac:dyDescent="0.3">
      <c r="A162" s="14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8"/>
      <c r="M162" s="10"/>
    </row>
    <row r="163" spans="1:13" ht="15.6" x14ac:dyDescent="0.3">
      <c r="A163" s="14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8"/>
      <c r="M163" s="10"/>
    </row>
    <row r="164" spans="1:13" ht="15.6" x14ac:dyDescent="0.3">
      <c r="A164" s="14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8"/>
      <c r="M164" s="10"/>
    </row>
    <row r="165" spans="1:13" ht="15.6" x14ac:dyDescent="0.3">
      <c r="A165" s="14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8"/>
      <c r="M165" s="10"/>
    </row>
    <row r="166" spans="1:13" ht="15.6" x14ac:dyDescent="0.3">
      <c r="A166" s="14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8"/>
      <c r="M166" s="10"/>
    </row>
    <row r="167" spans="1:13" ht="15.6" x14ac:dyDescent="0.3">
      <c r="A167" s="14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8"/>
      <c r="M167" s="10"/>
    </row>
    <row r="168" spans="1:13" ht="15.6" x14ac:dyDescent="0.3">
      <c r="A168" s="14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8"/>
      <c r="M168" s="10"/>
    </row>
    <row r="169" spans="1:13" ht="15.6" x14ac:dyDescent="0.3">
      <c r="A169" s="14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8"/>
      <c r="M169" s="10"/>
    </row>
    <row r="170" spans="1:13" ht="15.6" x14ac:dyDescent="0.3">
      <c r="A170" s="14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8"/>
      <c r="M170" s="10"/>
    </row>
    <row r="171" spans="1:13" ht="15.6" x14ac:dyDescent="0.3">
      <c r="A171" s="14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8"/>
      <c r="M171" s="10"/>
    </row>
    <row r="172" spans="1:13" ht="15.6" x14ac:dyDescent="0.3">
      <c r="A172" s="14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8"/>
      <c r="M172" s="10"/>
    </row>
    <row r="173" spans="1:13" ht="15.6" x14ac:dyDescent="0.3">
      <c r="A173" s="14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8"/>
      <c r="M173" s="10"/>
    </row>
    <row r="174" spans="1:13" ht="15.6" x14ac:dyDescent="0.3">
      <c r="A174" s="14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8"/>
      <c r="M174" s="10"/>
    </row>
    <row r="175" spans="1:13" ht="15.6" x14ac:dyDescent="0.3">
      <c r="A175" s="14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8"/>
      <c r="M175" s="10"/>
    </row>
    <row r="176" spans="1:13" ht="15.6" x14ac:dyDescent="0.3">
      <c r="A176" s="14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8"/>
      <c r="M176" s="10"/>
    </row>
    <row r="177" spans="1:13" ht="15.6" x14ac:dyDescent="0.3">
      <c r="A177" s="14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8"/>
      <c r="M177" s="10"/>
    </row>
    <row r="178" spans="1:13" ht="15.6" x14ac:dyDescent="0.3">
      <c r="A178" s="14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8"/>
      <c r="M178" s="10"/>
    </row>
    <row r="179" spans="1:13" ht="15.6" x14ac:dyDescent="0.3">
      <c r="A179" s="14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8"/>
      <c r="M179" s="10"/>
    </row>
    <row r="180" spans="1:13" ht="15.6" x14ac:dyDescent="0.3">
      <c r="A180" s="14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8"/>
      <c r="M180" s="10"/>
    </row>
    <row r="181" spans="1:13" ht="15.6" x14ac:dyDescent="0.3">
      <c r="A181" s="14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8"/>
      <c r="M181" s="10"/>
    </row>
    <row r="182" spans="1:13" ht="15.6" x14ac:dyDescent="0.3">
      <c r="A182" s="14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8"/>
      <c r="M182" s="10"/>
    </row>
    <row r="183" spans="1:13" ht="15.6" x14ac:dyDescent="0.3">
      <c r="A183" s="14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8"/>
      <c r="M183" s="10"/>
    </row>
    <row r="184" spans="1:13" ht="15.6" x14ac:dyDescent="0.3">
      <c r="A184" s="14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8"/>
      <c r="M184" s="10"/>
    </row>
    <row r="185" spans="1:13" ht="15.6" x14ac:dyDescent="0.3">
      <c r="A185" s="14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8"/>
      <c r="M185" s="10"/>
    </row>
    <row r="186" spans="1:13" ht="15.6" x14ac:dyDescent="0.3">
      <c r="A186" s="14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8"/>
      <c r="M186" s="10"/>
    </row>
    <row r="187" spans="1:13" ht="15.6" x14ac:dyDescent="0.3">
      <c r="A187" s="14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8"/>
      <c r="M187" s="10"/>
    </row>
    <row r="188" spans="1:13" ht="15.6" x14ac:dyDescent="0.3">
      <c r="A188" s="14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8"/>
      <c r="M188" s="10"/>
    </row>
    <row r="189" spans="1:13" ht="15.6" x14ac:dyDescent="0.3">
      <c r="A189" s="14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8"/>
      <c r="M189" s="10"/>
    </row>
    <row r="190" spans="1:13" ht="15.6" x14ac:dyDescent="0.3">
      <c r="A190" s="14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8"/>
      <c r="M190" s="1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Company>State of Maine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Webster, Martha E</dc:creator>
  <cp:lastModifiedBy>Chase, Beth</cp:lastModifiedBy>
  <dcterms:created xsi:type="dcterms:W3CDTF">2015-10-02T13:20:59Z</dcterms:created>
  <dcterms:modified xsi:type="dcterms:W3CDTF">2026-04-13T17:40:13Z</dcterms:modified>
</cp:coreProperties>
</file>